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575" activeTab="1"/>
  </bookViews>
  <sheets>
    <sheet name="Изменения" sheetId="1" r:id="rId1"/>
    <sheet name="Позиции плана закупки" sheetId="2" r:id="rId2"/>
    <sheet name="Лист1" sheetId="3" state="hidden" r:id="rId3"/>
    <sheet name="Лист3" sheetId="4" state="hidden" r:id="rId4"/>
  </sheets>
  <definedNames>
    <definedName name="_xlnm.Print_Area" localSheetId="0">'Изменения'!$A$1:$N$33</definedName>
    <definedName name="_xlnm.Print_Area" localSheetId="1">'Позиции плана закупки'!$A$1:$L$191</definedName>
  </definedNames>
  <calcPr fullCalcOnLoad="1" refMode="R1C1"/>
</workbook>
</file>

<file path=xl/sharedStrings.xml><?xml version="1.0" encoding="utf-8"?>
<sst xmlns="http://schemas.openxmlformats.org/spreadsheetml/2006/main" count="1666" uniqueCount="456">
  <si>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</si>
  <si>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</si>
  <si>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</si>
  <si>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</si>
  <si>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</si>
  <si>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</si>
  <si>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</si>
  <si>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Ед. измерения</t>
  </si>
  <si>
    <t>Сведения о количестве (объеме)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</si>
  <si>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</si>
  <si>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</si>
  <si>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закупке(месяц, год)</t>
  </si>
  <si>
    <t>да/нет</t>
  </si>
  <si>
    <t>В соответствии с требованиями технического задания</t>
  </si>
  <si>
    <t>АКЦИОНЕРНОЕ ОБЩЕСТВО "КРАЙЖИЛКОМРЕСУРС"</t>
  </si>
  <si>
    <t>Срок исполнения договора (месяц, год)</t>
  </si>
  <si>
    <t>на</t>
  </si>
  <si>
    <t>год</t>
  </si>
  <si>
    <t>Минимально необходимые требования, предъявляемые к закупаемым товарам, работам, услугам</t>
  </si>
  <si>
    <t>Закупка у единственного поставщика</t>
  </si>
  <si>
    <t>План закупок товаров (работ, услуг)</t>
  </si>
  <si>
    <t>Наименование заказчика</t>
  </si>
  <si>
    <t>Адрес местонахождения заказчика</t>
  </si>
  <si>
    <t>350020, Краснодарский край, г. Краснодар, ул. Рашпилевская, 181</t>
  </si>
  <si>
    <t>Телефон заказчика</t>
  </si>
  <si>
    <t>88612590003</t>
  </si>
  <si>
    <t>Электронная почта заказчика</t>
  </si>
  <si>
    <t>sales.kgkr@mail.ru</t>
  </si>
  <si>
    <t>ИНН</t>
  </si>
  <si>
    <t>КПП</t>
  </si>
  <si>
    <t>ОКАТО</t>
  </si>
  <si>
    <t>3401364000</t>
  </si>
  <si>
    <t>Внесенные изменения</t>
  </si>
  <si>
    <t>Дата вносимых изменений</t>
  </si>
  <si>
    <t>Изменения потребности в товарах (работах, услугах), в том числе сроков их приобретения, способа осуществления закупки и срока исполнения договора</t>
  </si>
  <si>
    <t>Условная единица</t>
  </si>
  <si>
    <t>68.20</t>
  </si>
  <si>
    <t>69.20.1</t>
  </si>
  <si>
    <t>69.20.10</t>
  </si>
  <si>
    <t>1</t>
  </si>
  <si>
    <t>2</t>
  </si>
  <si>
    <t>Аренда нежилого помещения</t>
  </si>
  <si>
    <t>62.02</t>
  </si>
  <si>
    <t>62.02.30</t>
  </si>
  <si>
    <t xml:space="preserve">Информационные услуги с использованием экземпляров справочно-правовой системы
</t>
  </si>
  <si>
    <t>466785.04</t>
  </si>
  <si>
    <t>38.11</t>
  </si>
  <si>
    <t>38.11.29.000</t>
  </si>
  <si>
    <t>Оказание услуг по транспортированию ТКО с территории муниципального образования Белореченский район Краснодарского края в пределах Белореченской зоны деятельности регионального оператора по обращению с твердыми коммунальными отходами АО «Крайжилкомресурс</t>
  </si>
  <si>
    <t>77152997</t>
  </si>
  <si>
    <t>3</t>
  </si>
  <si>
    <t xml:space="preserve">Оказание услуг по транспортированию ТКО с территории муниципального образования г. Горячий Ключ Краснодарского края в пределах Белореченской зоны деятельности регионального оператора по обращению с твердыми коммунальными отходами АО «Крайжилкомресурс» </t>
  </si>
  <si>
    <t>43287736.96</t>
  </si>
  <si>
    <t>4</t>
  </si>
  <si>
    <t>22.11</t>
  </si>
  <si>
    <t>22.11.13.110</t>
  </si>
  <si>
    <t>Автомобильные шины</t>
  </si>
  <si>
    <t>3122466.8</t>
  </si>
  <si>
    <t>5</t>
  </si>
  <si>
    <t>29.10.2</t>
  </si>
  <si>
    <t>29.10.41.121</t>
  </si>
  <si>
    <t>Легковые автомобили</t>
  </si>
  <si>
    <t>1785000</t>
  </si>
  <si>
    <t>6</t>
  </si>
  <si>
    <t>5244833.33</t>
  </si>
  <si>
    <t>7</t>
  </si>
  <si>
    <t>35.12.2</t>
  </si>
  <si>
    <t>35.12.10.120</t>
  </si>
  <si>
    <t>Услуги по осуществлению  технологического присоединения к энергопринемающим устройствам заявителя</t>
  </si>
  <si>
    <t>2732280.55</t>
  </si>
  <si>
    <t>8</t>
  </si>
  <si>
    <t>38.11.29</t>
  </si>
  <si>
    <t>Оказание услуг по транспортированию ТКО с территории муниципального образования Апшеронский район Краснодарского края в пределах Белореченской зоны деятельности регионального оператора по обращению с твердыми коммунальными отходами АО «Крайжилкомресурс»</t>
  </si>
  <si>
    <t>101038730.4</t>
  </si>
  <si>
    <t>9</t>
  </si>
  <si>
    <t xml:space="preserve">Оказание услуг по транспортированию ТКО с территории муниципального образования Белореченский район Краснодарского края в пределах Белореченской зоны деятельности регионального оператора по обращению с твердыми коммунальными </t>
  </si>
  <si>
    <t>97469118.12</t>
  </si>
  <si>
    <t>10</t>
  </si>
  <si>
    <t>80732130.66</t>
  </si>
  <si>
    <t>11</t>
  </si>
  <si>
    <t>64.19</t>
  </si>
  <si>
    <t>64.99.11</t>
  </si>
  <si>
    <t>Предоставление
безотзывной банковской гарантии</t>
  </si>
  <si>
    <t>6300000</t>
  </si>
  <si>
    <t>12</t>
  </si>
  <si>
    <t>80.10</t>
  </si>
  <si>
    <t>80.10.12.000</t>
  </si>
  <si>
    <t>Оказание услуг по охране объекта</t>
  </si>
  <si>
    <t>554385.6</t>
  </si>
  <si>
    <t>13</t>
  </si>
  <si>
    <t>554493.6</t>
  </si>
  <si>
    <t>14</t>
  </si>
  <si>
    <t>71.12</t>
  </si>
  <si>
    <t>Выполнение работ по проектированию объекта  капитального строительства «Межмуниципальный полигон твердых коммунальных отходов в Белореченском районе Краснодарского края 2-я очередь (карта) -расширение площади полигона до 19,6 Га с 4-го года эксплуатации»</t>
  </si>
  <si>
    <t>19600000</t>
  </si>
  <si>
    <t>15</t>
  </si>
  <si>
    <t>Оказание услуг по проведению обязательного ежегодного аудит бухгалтерской (финансовой) отчетности АО "Крайжилком ресурс" за 2019 год</t>
  </si>
  <si>
    <t>16</t>
  </si>
  <si>
    <t>68.2</t>
  </si>
  <si>
    <t>68.20.12.000</t>
  </si>
  <si>
    <t>Аренда офиса</t>
  </si>
  <si>
    <t>1700000</t>
  </si>
  <si>
    <t>17</t>
  </si>
  <si>
    <t>45.19</t>
  </si>
  <si>
    <t>28.92.26</t>
  </si>
  <si>
    <t xml:space="preserve">Экскаватор - перегружатель </t>
  </si>
  <si>
    <t>6266667</t>
  </si>
  <si>
    <t>18</t>
  </si>
  <si>
    <t>960000</t>
  </si>
  <si>
    <t>19</t>
  </si>
  <si>
    <t>46.71</t>
  </si>
  <si>
    <t>46.71.13.130</t>
  </si>
  <si>
    <t>Поставка компримированного природного газа (КПГ)</t>
  </si>
  <si>
    <t>990000</t>
  </si>
  <si>
    <t>20</t>
  </si>
  <si>
    <t>46.72</t>
  </si>
  <si>
    <t>19.20.21.325</t>
  </si>
  <si>
    <t>Дизельное зимнее топливо</t>
  </si>
  <si>
    <t>5713020</t>
  </si>
  <si>
    <t>21</t>
  </si>
  <si>
    <t>19.20.29</t>
  </si>
  <si>
    <t>Автомобильные жидкости</t>
  </si>
  <si>
    <t>22</t>
  </si>
  <si>
    <t>Оказание услуг по транспортированию твердых коммунальных отходов из Туапсинского района на объект размещения твердых коммунальных отходов в Белореченском районе</t>
  </si>
  <si>
    <t>97496566.8</t>
  </si>
  <si>
    <t>23</t>
  </si>
  <si>
    <t>79745155</t>
  </si>
  <si>
    <t>24</t>
  </si>
  <si>
    <t>72775988.55</t>
  </si>
  <si>
    <t>25</t>
  </si>
  <si>
    <t>41859580.28</t>
  </si>
  <si>
    <t>26</t>
  </si>
  <si>
    <t>82088658.24</t>
  </si>
  <si>
    <t>27</t>
  </si>
  <si>
    <t xml:space="preserve">Оказание услуг по транспортированию ТКО с территории муниципального образования Туапсинский район Краснодарского края в пределах Белореченской зоны деятельности регионального оператора по обращению с твердыми коммунальными отходами АО «Крайжилкомресурс» </t>
  </si>
  <si>
    <t>115920737</t>
  </si>
  <si>
    <t>28</t>
  </si>
  <si>
    <t>128936769.52</t>
  </si>
  <si>
    <t>29</t>
  </si>
  <si>
    <t>Оказание услуг по транспортированию твердых коммунальных отходов (далее - ТКО) в границе территории муниципального образования город Сочи в пределах зоны деятельности Регионального оператора</t>
  </si>
  <si>
    <t>1450249003</t>
  </si>
  <si>
    <t>30</t>
  </si>
  <si>
    <t>Выполнение комплексных проектных и изыскательских работ по корректировке проектно-сметной документации  «Предоставление бюджетных инвестиций в целях финансового обеспечения проектных и изыскательских работ, строительства инфраструктуры системы вывоза отходов с территории города-курорта Сочи» пункт 1.76.2 краевой целевой программы «Обеспечение строительства олимпийских объектов и развития города Сочи как горноклиматического и бальнеологического курорта», утвержденной постановлением главы администрации Краснодарского края  №723 от 19.08.2009. 3 этап. Мусороперегрузочная площадка ТБО с предварительной сортировкой в г. Сочи (Лазаревский район) мощностью 100 тысяч тонн в год.»</t>
  </si>
  <si>
    <t>2616666.67</t>
  </si>
  <si>
    <t>31</t>
  </si>
  <si>
    <t>227700</t>
  </si>
  <si>
    <t>32</t>
  </si>
  <si>
    <t>Аренда нежилого помещения г Туапсе</t>
  </si>
  <si>
    <t>1320000</t>
  </si>
  <si>
    <t>33</t>
  </si>
  <si>
    <t>Аренда нежилого помещения  г Апшеронск</t>
  </si>
  <si>
    <t>715000</t>
  </si>
  <si>
    <t>34</t>
  </si>
  <si>
    <t>Аренда нежилого помещения г Горячий ключ</t>
  </si>
  <si>
    <t>266640</t>
  </si>
  <si>
    <t>35</t>
  </si>
  <si>
    <t>62</t>
  </si>
  <si>
    <t>62.09</t>
  </si>
  <si>
    <t>Программное обеспечение для обеспечения деятельности регионального оператора</t>
  </si>
  <si>
    <t>360000</t>
  </si>
  <si>
    <t>36</t>
  </si>
  <si>
    <t>72.2</t>
  </si>
  <si>
    <t>Оказание услуг по подготовке организационно-распорядительной документации</t>
  </si>
  <si>
    <t>250000</t>
  </si>
  <si>
    <t>77.1</t>
  </si>
  <si>
    <t>77.32.1</t>
  </si>
  <si>
    <t>Оказание услуг финансовой аренды (лизинга) бульдозера</t>
  </si>
  <si>
    <t>38</t>
  </si>
  <si>
    <t>26.20</t>
  </si>
  <si>
    <t>26.20.11</t>
  </si>
  <si>
    <t>Автоматизированное рабочее место</t>
  </si>
  <si>
    <t>912875</t>
  </si>
  <si>
    <t>39</t>
  </si>
  <si>
    <t>14.12</t>
  </si>
  <si>
    <t>14.12.30</t>
  </si>
  <si>
    <t>Средства индивидуальной защиты, спецодежда, спецобувь</t>
  </si>
  <si>
    <t>211690.8</t>
  </si>
  <si>
    <t>40</t>
  </si>
  <si>
    <t>МФУ и расходные материалы</t>
  </si>
  <si>
    <t>173736</t>
  </si>
  <si>
    <t>41</t>
  </si>
  <si>
    <t>Серверное оборудование</t>
  </si>
  <si>
    <t>791784</t>
  </si>
  <si>
    <t>42</t>
  </si>
  <si>
    <t>28.23</t>
  </si>
  <si>
    <t>28.23.13</t>
  </si>
  <si>
    <t>Кассовые аппараты</t>
  </si>
  <si>
    <t>438340</t>
  </si>
  <si>
    <t>43</t>
  </si>
  <si>
    <t>62.09.2</t>
  </si>
  <si>
    <t>Лицензия программного обеспечения</t>
  </si>
  <si>
    <t>148350</t>
  </si>
  <si>
    <t>44</t>
  </si>
  <si>
    <t>Аренда нежилого помещения г. Сочи</t>
  </si>
  <si>
    <t>2750000</t>
  </si>
  <si>
    <t>45</t>
  </si>
  <si>
    <t>26.20.21</t>
  </si>
  <si>
    <t>Устройства запоминающие (гибридный массив хранения, твердотельный накопитель, трансирвер)</t>
  </si>
  <si>
    <t>999400</t>
  </si>
  <si>
    <t>46</t>
  </si>
  <si>
    <t>168880</t>
  </si>
  <si>
    <t>47</t>
  </si>
  <si>
    <t>26.20.40</t>
  </si>
  <si>
    <t xml:space="preserve"> Комплектующие и запасные части для вычислительных машин </t>
  </si>
  <si>
    <t>611150</t>
  </si>
  <si>
    <t>48</t>
  </si>
  <si>
    <t>Лицензия программного обеспечениея</t>
  </si>
  <si>
    <t>388000</t>
  </si>
  <si>
    <t>49</t>
  </si>
  <si>
    <t>26.20.30</t>
  </si>
  <si>
    <t>Устройство автоматической обработки данных</t>
  </si>
  <si>
    <t>980000</t>
  </si>
  <si>
    <t>50</t>
  </si>
  <si>
    <t>Программное обеспечение</t>
  </si>
  <si>
    <t>350000</t>
  </si>
  <si>
    <t>51</t>
  </si>
  <si>
    <t>45.3</t>
  </si>
  <si>
    <t>27.2</t>
  </si>
  <si>
    <t>Аккумулятор 6 СТ-190</t>
  </si>
  <si>
    <t>262660</t>
  </si>
  <si>
    <t>52</t>
  </si>
  <si>
    <t>80.20</t>
  </si>
  <si>
    <t>80.20.10</t>
  </si>
  <si>
    <t>Техническое обслуживание пожарной сигнализации и оповещения людей для эвакуации</t>
  </si>
  <si>
    <t>147836</t>
  </si>
  <si>
    <t>53</t>
  </si>
  <si>
    <t>Прогаммное обеспечение</t>
  </si>
  <si>
    <t>578000</t>
  </si>
  <si>
    <t>54</t>
  </si>
  <si>
    <t>231000</t>
  </si>
  <si>
    <t>55</t>
  </si>
  <si>
    <t>69.2</t>
  </si>
  <si>
    <t>56</t>
  </si>
  <si>
    <t>68.20.1</t>
  </si>
  <si>
    <t xml:space="preserve">Аренда нежилого помещения </t>
  </si>
  <si>
    <t>300000</t>
  </si>
  <si>
    <t>Кубический метр</t>
  </si>
  <si>
    <t>Элемент</t>
  </si>
  <si>
    <t>Штука</t>
  </si>
  <si>
    <t>Тонна;^метрическая тонна (1000 кг)</t>
  </si>
  <si>
    <t>Час</t>
  </si>
  <si>
    <t>Килограмм</t>
  </si>
  <si>
    <t>Месяц</t>
  </si>
  <si>
    <t>257606</t>
  </si>
  <si>
    <t>125138</t>
  </si>
  <si>
    <t>170</t>
  </si>
  <si>
    <t>38520</t>
  </si>
  <si>
    <t>41638.7</t>
  </si>
  <si>
    <t>31168.3</t>
  </si>
  <si>
    <t>3672</t>
  </si>
  <si>
    <t>6480</t>
  </si>
  <si>
    <t>62068.96</t>
  </si>
  <si>
    <t>102000</t>
  </si>
  <si>
    <t>70958.2</t>
  </si>
  <si>
    <t>46978</t>
  </si>
  <si>
    <t>51521</t>
  </si>
  <si>
    <t>25028</t>
  </si>
  <si>
    <t>234888</t>
  </si>
  <si>
    <t>352150</t>
  </si>
  <si>
    <t>54514.8</t>
  </si>
  <si>
    <t>387249.4</t>
  </si>
  <si>
    <t>07.2019</t>
  </si>
  <si>
    <t>07.2020</t>
  </si>
  <si>
    <t>11.2019</t>
  </si>
  <si>
    <t>12.2020</t>
  </si>
  <si>
    <t>12.2019</t>
  </si>
  <si>
    <t>01.2020</t>
  </si>
  <si>
    <t>05.2019</t>
  </si>
  <si>
    <t>06.2020</t>
  </si>
  <si>
    <t>02.2020</t>
  </si>
  <si>
    <t>10.2019</t>
  </si>
  <si>
    <t>11.2020</t>
  </si>
  <si>
    <t>05.2020</t>
  </si>
  <si>
    <t>08.2019</t>
  </si>
  <si>
    <t>08.2020</t>
  </si>
  <si>
    <t>10.2021</t>
  </si>
  <si>
    <t>03.2020</t>
  </si>
  <si>
    <t>01.2021</t>
  </si>
  <si>
    <t>11.2022</t>
  </si>
  <si>
    <t>05.2021</t>
  </si>
  <si>
    <t>Запрос котировок в электронной форме</t>
  </si>
  <si>
    <t>Аукцион в электронной форме</t>
  </si>
  <si>
    <t>Открытый запрос предложений</t>
  </si>
  <si>
    <t>СБ-АСТ: Аукцион</t>
  </si>
  <si>
    <t>Открытый запрос котировок</t>
  </si>
  <si>
    <t>Открытый конкурс</t>
  </si>
  <si>
    <t>Открытый конкурс в электронной форме по 44-ФЗ</t>
  </si>
  <si>
    <t>Да</t>
  </si>
  <si>
    <t>Нет</t>
  </si>
  <si>
    <t>Прогаммное обеспечение(1С)</t>
  </si>
  <si>
    <t xml:space="preserve"> 23.61.12.142</t>
  </si>
  <si>
    <t>Дорожные  плиты</t>
  </si>
  <si>
    <t>В соответствии с требованиями договора</t>
  </si>
  <si>
    <t>штука</t>
  </si>
  <si>
    <t>23.61</t>
  </si>
  <si>
    <t>70.2</t>
  </si>
  <si>
    <t>70.20.12</t>
  </si>
  <si>
    <t>Аренда бульдозера</t>
  </si>
  <si>
    <t>открытый запрос котировок</t>
  </si>
  <si>
    <t xml:space="preserve">Аренда жилого помещения г. Сочи </t>
  </si>
  <si>
    <t xml:space="preserve">Аренда жилых помещений г. Сочи </t>
  </si>
  <si>
    <t>04.2020</t>
  </si>
  <si>
    <t>02.2021</t>
  </si>
  <si>
    <t>Оказание услуг по охране территории мусороперегрузочной площадки ТБО (Лазаревка)</t>
  </si>
  <si>
    <t>час</t>
  </si>
  <si>
    <t xml:space="preserve"> Комплектующие и запасные части для вычислительных машин (филиал Туапсе)</t>
  </si>
  <si>
    <t xml:space="preserve"> Комплектующие и запасные части для вычислительных машин (филиал Белореченский)</t>
  </si>
  <si>
    <t xml:space="preserve"> Комплектующие и запасные части для вычислительных машин (филиал Апшеронский)</t>
  </si>
  <si>
    <t xml:space="preserve"> Комплектующие и запасные части для вычислительных машин (филиал Горячеключевской)</t>
  </si>
  <si>
    <t xml:space="preserve"> Комплектующие и запасные части для вычислительных машин (филиал Лазаревский)</t>
  </si>
  <si>
    <t>Лицензия программного обеспечение (Абонентский отдел)</t>
  </si>
  <si>
    <t>Оказание услуг по сопровождению программного обеспечения</t>
  </si>
  <si>
    <t>82.9</t>
  </si>
  <si>
    <t>82.91.12.000</t>
  </si>
  <si>
    <t>Оказание услуг по обработке (сортировке) твердых коммунальных отходов</t>
  </si>
  <si>
    <t>38.21.22.000</t>
  </si>
  <si>
    <t>Серверное оборудование(Сочи)</t>
  </si>
  <si>
    <t>Аренда нежилого помещения (Дагомыс, Сочи)</t>
  </si>
  <si>
    <t>Аренда нежилого помещения (Лазаревский р-н, Сочи)</t>
  </si>
  <si>
    <t>Дизельное топливо</t>
  </si>
  <si>
    <t>Оказание услуг по производству начислений и приему платежей за услуги по обращению с твердыми коммунальными отходами Туапсе</t>
  </si>
  <si>
    <t>Оказание услуг по организации расчетов за слуги по обращению с твердыми коммунальными отходами Сочи</t>
  </si>
  <si>
    <t>Оказание услуг по производству начислений за услуги по обращению с твердыми коммунальными отходами Сочи</t>
  </si>
  <si>
    <t>Оказание услуг по производству начислений за услуги по обращению с твердыми коммунальными отходами Горячий ключ</t>
  </si>
  <si>
    <t>Оказание услуг по производству начислений за услуги по обращению с твердыми коммунальными отходами Апшеронск</t>
  </si>
  <si>
    <t>45.32</t>
  </si>
  <si>
    <t>Запасные части (путевой болт, гайка)</t>
  </si>
  <si>
    <t>Запасные части КАМАЗ</t>
  </si>
  <si>
    <t>Оказание услуг по производству начислений за услуги по обращению с твердыми коммунальными отходами Белореченск</t>
  </si>
  <si>
    <t>запрос котировок в электронной форме</t>
  </si>
  <si>
    <t>да</t>
  </si>
  <si>
    <t>Оказание услуг финансовой аренды (лизинга) Камаз</t>
  </si>
  <si>
    <t>месяц</t>
  </si>
  <si>
    <t>Оказание услуг по сопровождению программного обеспечения ЖКХ старт</t>
  </si>
  <si>
    <t>Аренда нежилого помещения (Белореченский)</t>
  </si>
  <si>
    <t>апрель 202</t>
  </si>
  <si>
    <t>24.34.11</t>
  </si>
  <si>
    <t>24.34.1</t>
  </si>
  <si>
    <t>проволока 3,5 оч по ГОСТ 3282-74 промасленная</t>
  </si>
  <si>
    <t>тонна</t>
  </si>
  <si>
    <t>25.11.23.119</t>
  </si>
  <si>
    <t>24.11.</t>
  </si>
  <si>
    <t>блок контейнер БК (Сочи)</t>
  </si>
  <si>
    <t>69.1</t>
  </si>
  <si>
    <t>69.10.19</t>
  </si>
  <si>
    <t>Оказание юридических услуг</t>
  </si>
  <si>
    <t>71.2</t>
  </si>
  <si>
    <t>71.20.19.110</t>
  </si>
  <si>
    <t>государственная экспертиза проектной документации (Лазаревка. Корректировка)</t>
  </si>
  <si>
    <t>31.12.2020</t>
  </si>
  <si>
    <t>Генеральный директор</t>
  </si>
  <si>
    <t>А.С. Гуйман</t>
  </si>
  <si>
    <t xml:space="preserve">Генеральный директор                           </t>
  </si>
  <si>
    <t>новая</t>
  </si>
  <si>
    <t>л/бочки</t>
  </si>
  <si>
    <t>29.20.21.129</t>
  </si>
  <si>
    <t>29.20</t>
  </si>
  <si>
    <t>Евроконтейнеры для ТКО</t>
  </si>
  <si>
    <t>12.20</t>
  </si>
  <si>
    <t>Комплект запасных частей для горизонтального пресса LP50EH</t>
  </si>
  <si>
    <t>Комплект запасных частей для линии сортировки</t>
  </si>
  <si>
    <t>Оказание услуг по производству начислений за услуги по обращению с твердыми коомунальными отходами по г. Сочи</t>
  </si>
  <si>
    <t xml:space="preserve">Выполнение работ по сортировке твердых коммунальных отходов, образуемых на территории Белореченской зоны деятельности Регионального оператора по обращению с отходами. </t>
  </si>
  <si>
    <t>человек/час</t>
  </si>
  <si>
    <t>27.90.33.110</t>
  </si>
  <si>
    <t>46.6</t>
  </si>
  <si>
    <t xml:space="preserve">Запасные части для комплекса по сортировке и переработке твердых бытовых отходов </t>
  </si>
  <si>
    <t>Запасные части для автоматического пакетировочного пресса Presona LP50EH</t>
  </si>
  <si>
    <t>38.11.11.000</t>
  </si>
  <si>
    <t>Оказание услуг по перегрузке крупногобаритных отходов</t>
  </si>
  <si>
    <t>нет</t>
  </si>
  <si>
    <t>62.02.30.000</t>
  </si>
  <si>
    <t>Оказание услуг по автоматизации и поддержке учета предприятия</t>
  </si>
  <si>
    <t>Аренда служебного помещения (Горячий ключ ф-л)</t>
  </si>
  <si>
    <t>31.01.12.00</t>
  </si>
  <si>
    <t>Мебель для офиса (Горячий ключ ф-л)</t>
  </si>
  <si>
    <t>17.23.13.90</t>
  </si>
  <si>
    <t>Канцелярские товары</t>
  </si>
  <si>
    <t>Шины для погрузочной техники (эксковаторы и телескопические погрузчики)</t>
  </si>
  <si>
    <t>дек.2020</t>
  </si>
  <si>
    <t>Услуги связи (многокональный кол-центр)</t>
  </si>
  <si>
    <t xml:space="preserve">Аренда экскаватора </t>
  </si>
  <si>
    <t xml:space="preserve">71.34.10.990 </t>
  </si>
  <si>
    <t>61.90.10.160</t>
  </si>
  <si>
    <t xml:space="preserve"> </t>
  </si>
  <si>
    <t>Аренда служебного помещения (Сочи Адлерский р-н ф-л)</t>
  </si>
  <si>
    <t>Установка для гидропосевов</t>
  </si>
  <si>
    <t>28.12.15.190</t>
  </si>
  <si>
    <t>33.20.7</t>
  </si>
  <si>
    <t>28.22.18.220</t>
  </si>
  <si>
    <t xml:space="preserve">Кузов-бункер </t>
  </si>
  <si>
    <t>29.20.21.110</t>
  </si>
  <si>
    <t xml:space="preserve">Оказание услуг по монтажу крюковых погрузчиков </t>
  </si>
  <si>
    <t>Навесной  погрузчик</t>
  </si>
  <si>
    <t>Крюковой погрузчик</t>
  </si>
  <si>
    <t>Оказание услуг по проведению обязательного ежегодного аудита бухгалтерской (финансовой) отчетности АО "Крайжилкомресурс" на 2020 год.</t>
  </si>
  <si>
    <t>Аренда помещени пгт. Джубга</t>
  </si>
  <si>
    <t>Аренда помещения пгт. Новомихайловский</t>
  </si>
  <si>
    <t>26.51.53.110</t>
  </si>
  <si>
    <t>Газоанализатор с сероводородом</t>
  </si>
  <si>
    <t>Оказание  услуг по нанесению смеси на участок</t>
  </si>
  <si>
    <t>39.00.11.110</t>
  </si>
  <si>
    <t>45.20.1</t>
  </si>
  <si>
    <t>Гарантийное техническое обслуживание техники производства JOHN DEERE</t>
  </si>
  <si>
    <t>Запасные части и материалы для техники производства JOHN DEERE</t>
  </si>
  <si>
    <t>Оказание услуг по внедрению программного обеспечения АРКУС</t>
  </si>
  <si>
    <t>Оказание услуг по сопровождению программного обеспечения АРКУС</t>
  </si>
  <si>
    <t>Экскаватор гусенечный</t>
  </si>
  <si>
    <t>25.24.27</t>
  </si>
  <si>
    <t>24.20.13</t>
  </si>
  <si>
    <t>металлические материалы для изготовления бункеров (трубы, лист, сетки)</t>
  </si>
  <si>
    <t>91.01.12</t>
  </si>
  <si>
    <t>Оказание услуг по упорядочеванию документов по личному составу</t>
  </si>
  <si>
    <t>Обвязочная проволока для пресса</t>
  </si>
  <si>
    <t>В соответствии с условиями договора</t>
  </si>
  <si>
    <t>25.93.1</t>
  </si>
  <si>
    <t xml:space="preserve">Оказание услуг по организации расчетов (по администрированию платежей и задолженности, в т.ч. Печать и доставка квитанций) за слуги по обращению с твердыми коммунальными отходами Туапсе </t>
  </si>
  <si>
    <t>Аренда недвижимого имущества (Апшеронский филиал)</t>
  </si>
  <si>
    <t xml:space="preserve">Механизм поворота башни </t>
  </si>
  <si>
    <t>28.92.61</t>
  </si>
  <si>
    <t>66.19.99.131</t>
  </si>
  <si>
    <t xml:space="preserve">Оказание услуг по транспортированию ТКО </t>
  </si>
  <si>
    <t>49.41.20</t>
  </si>
  <si>
    <t>49.41</t>
  </si>
  <si>
    <t>Аренда автомобиля с экипажем</t>
  </si>
  <si>
    <t>Аренда автомобиля  экипажем</t>
  </si>
  <si>
    <t>Диагностика очистных сооружений фильтрата</t>
  </si>
  <si>
    <t>42.21.13.127</t>
  </si>
  <si>
    <t>20.13.63.000</t>
  </si>
  <si>
    <t>Перекись водорода</t>
  </si>
  <si>
    <t>кг</t>
  </si>
  <si>
    <t xml:space="preserve">Открытый запрос котировок </t>
  </si>
  <si>
    <t xml:space="preserve">Гарантийное обслуживание автомобилей самосвал </t>
  </si>
  <si>
    <t xml:space="preserve">Техническое обслуживание специального автотранспорта </t>
  </si>
  <si>
    <t>Выполнение сервисных услуг механизмов Hammel</t>
  </si>
  <si>
    <t>оказание комплекса услуг по техническому обслуживанию, комплексной автоматизации и восстановлению программного обеспечения Станции очистки загрязненных стоков для полигона твердых бытовых отходов, производительностью 50 м3/сутки</t>
  </si>
  <si>
    <t>Программное обеспечение (Сочи)</t>
  </si>
  <si>
    <t>Опрессовка и освидетельствование автомобильных газовых баллонов</t>
  </si>
  <si>
    <t>45.20.21.513</t>
  </si>
  <si>
    <t>Страхование машин ОСАГО</t>
  </si>
  <si>
    <t>65.12.2</t>
  </si>
  <si>
    <t>07.2021</t>
  </si>
  <si>
    <t>Оказание услуг по сопровождению программного обеспечения АРКУС (филиалы ГК, Туапсе, апш, Бел)</t>
  </si>
  <si>
    <t xml:space="preserve"> запрос котировок в электронной форме </t>
  </si>
  <si>
    <t>19.20.1</t>
  </si>
  <si>
    <t>Поставка и монтаж оборудования ГЛОНАСС</t>
  </si>
  <si>
    <t>28.23.13.120</t>
  </si>
  <si>
    <t>Онлайн кассы</t>
  </si>
  <si>
    <t>Изменения в План закупок товаров (работ, услуг) к приказу ______-П от 17.08.2020</t>
  </si>
  <si>
    <t>модули мониторинга ГЛОНАСС</t>
  </si>
  <si>
    <t>Антивирус ПО</t>
  </si>
  <si>
    <t>22.11.13.111</t>
  </si>
  <si>
    <t>Автомобильная шина СAMSO</t>
  </si>
  <si>
    <t xml:space="preserve">штука </t>
  </si>
  <si>
    <t xml:space="preserve">Автомобильные шины </t>
  </si>
  <si>
    <t>Аренда спец техники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</si>
</sst>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C19]d\ mmmm\ yyyy\ &quot;г.&quot;"/>
    <numFmt numFmtId="178" formatCode="mmm/yyyy"/>
    <numFmt numFmtId="179" formatCode="#,##0\ &quot;₽&quot;"/>
    <numFmt numFmtId="180" formatCode="dd/mm/yy;@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71" fontId="37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120">
    <xf numFmtId="0" fontId="0" fillId="0" borderId="0" xfId="0" applyNumberFormat="1" applyFont="1" applyFill="1" applyBorder="1" applyAlignment="1">
      <alignment/>
    </xf>
    <xf numFmtId="0" fontId="4" fillId="0" borderId="10" xfId="62" applyFont="1" applyFill="1" applyBorder="1" applyAlignment="1">
      <alignment horizontal="center" vertical="top"/>
      <protection/>
    </xf>
    <xf numFmtId="0" fontId="4" fillId="0" borderId="0" xfId="62" applyFont="1" applyFill="1" applyAlignment="1">
      <alignment horizontal="left" vertical="top"/>
      <protection/>
    </xf>
    <xf numFmtId="0" fontId="4" fillId="0" borderId="0" xfId="62" applyFont="1" applyFill="1" applyBorder="1" applyAlignment="1">
      <alignment horizontal="center" vertical="top"/>
      <protection/>
    </xf>
    <xf numFmtId="0" fontId="57" fillId="0" borderId="0" xfId="0" applyNumberFormat="1" applyFont="1" applyFill="1" applyBorder="1" applyAlignment="1">
      <alignment/>
    </xf>
    <xf numFmtId="0" fontId="57" fillId="38" borderId="0" xfId="0" applyNumberFormat="1" applyFont="1" applyFill="1" applyBorder="1" applyAlignment="1">
      <alignment/>
    </xf>
    <xf numFmtId="3" fontId="4" fillId="0" borderId="0" xfId="62" applyNumberFormat="1" applyFont="1" applyFill="1" applyAlignment="1">
      <alignment horizontal="right" vertical="top"/>
      <protection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/>
    </xf>
    <xf numFmtId="0" fontId="7" fillId="0" borderId="0" xfId="62" applyFont="1">
      <alignment/>
      <protection/>
    </xf>
    <xf numFmtId="0" fontId="6" fillId="0" borderId="0" xfId="62" applyFont="1" applyFill="1" applyAlignment="1">
      <alignment horizontal="right" vertical="top"/>
      <protection/>
    </xf>
    <xf numFmtId="0" fontId="6" fillId="0" borderId="10" xfId="62" applyFont="1" applyFill="1" applyBorder="1" applyAlignment="1">
      <alignment horizontal="center" vertical="top"/>
      <protection/>
    </xf>
    <xf numFmtId="0" fontId="6" fillId="0" borderId="0" xfId="62" applyFont="1" applyFill="1" applyAlignment="1">
      <alignment horizontal="left" vertical="top"/>
      <protection/>
    </xf>
    <xf numFmtId="0" fontId="6" fillId="0" borderId="0" xfId="62" applyFont="1" applyFill="1" applyBorder="1" applyAlignment="1">
      <alignment horizontal="center" vertical="top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57" applyFont="1" applyFill="1">
      <alignment/>
      <protection/>
    </xf>
    <xf numFmtId="0" fontId="6" fillId="0" borderId="0" xfId="57" applyFont="1" applyFill="1" applyAlignment="1">
      <alignment horizontal="center" vertical="top"/>
      <protection/>
    </xf>
    <xf numFmtId="0" fontId="7" fillId="0" borderId="17" xfId="57" applyFont="1" applyFill="1" applyBorder="1" applyAlignment="1">
      <alignment horizontal="center" vertical="top" wrapText="1"/>
      <protection/>
    </xf>
    <xf numFmtId="3" fontId="6" fillId="0" borderId="0" xfId="57" applyNumberFormat="1" applyFont="1" applyFill="1" applyAlignment="1">
      <alignment horizontal="center" vertical="top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65" applyFont="1" applyBorder="1" applyAlignment="1">
      <alignment horizontal="center" vertical="center" wrapText="1"/>
      <protection/>
    </xf>
    <xf numFmtId="4" fontId="5" fillId="0" borderId="16" xfId="65" applyNumberFormat="1" applyFont="1" applyBorder="1" applyAlignment="1">
      <alignment horizontal="center" vertical="center" wrapText="1"/>
      <protection/>
    </xf>
    <xf numFmtId="17" fontId="5" fillId="0" borderId="16" xfId="65" applyNumberFormat="1" applyFont="1" applyBorder="1" applyAlignment="1">
      <alignment horizontal="center" vertical="center" wrapText="1"/>
      <protection/>
    </xf>
    <xf numFmtId="0" fontId="5" fillId="0" borderId="0" xfId="62" applyFont="1" applyFill="1">
      <alignment/>
      <protection/>
    </xf>
    <xf numFmtId="0" fontId="5" fillId="0" borderId="0" xfId="62" applyFont="1">
      <alignment/>
      <protection/>
    </xf>
    <xf numFmtId="0" fontId="11" fillId="0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" fontId="10" fillId="0" borderId="16" xfId="65" applyNumberFormat="1" applyFont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4" fontId="10" fillId="0" borderId="16" xfId="65" applyNumberFormat="1" applyFont="1" applyFill="1" applyBorder="1" applyAlignment="1">
      <alignment horizontal="center" vertical="center" wrapText="1"/>
      <protection/>
    </xf>
    <xf numFmtId="49" fontId="5" fillId="0" borderId="16" xfId="65" applyNumberFormat="1" applyFont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9" xfId="65" applyNumberFormat="1" applyFont="1" applyBorder="1" applyAlignment="1">
      <alignment horizontal="center" vertical="center" wrapText="1"/>
      <protection/>
    </xf>
    <xf numFmtId="17" fontId="5" fillId="0" borderId="20" xfId="65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17" xfId="65" applyNumberFormat="1" applyFont="1" applyBorder="1" applyAlignment="1">
      <alignment horizontal="center" vertical="center" wrapText="1"/>
      <protection/>
    </xf>
    <xf numFmtId="4" fontId="12" fillId="0" borderId="16" xfId="0" applyNumberFormat="1" applyFont="1" applyFill="1" applyBorder="1" applyAlignment="1">
      <alignment horizontal="center" vertical="center" wrapText="1"/>
    </xf>
    <xf numFmtId="0" fontId="7" fillId="0" borderId="16" xfId="65" applyFont="1" applyBorder="1" applyAlignment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" fontId="7" fillId="0" borderId="16" xfId="65" applyNumberFormat="1" applyFont="1" applyBorder="1" applyAlignment="1">
      <alignment horizontal="center" vertical="center" wrapText="1"/>
      <protection/>
    </xf>
    <xf numFmtId="14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49" fontId="7" fillId="0" borderId="16" xfId="65" applyNumberFormat="1" applyFont="1" applyBorder="1" applyAlignment="1">
      <alignment horizontal="center" vertical="center" wrapText="1"/>
      <protection/>
    </xf>
    <xf numFmtId="0" fontId="13" fillId="0" borderId="16" xfId="65" applyFont="1" applyBorder="1" applyAlignment="1">
      <alignment horizontal="center" vertical="center" wrapText="1"/>
      <protection/>
    </xf>
    <xf numFmtId="0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" fontId="13" fillId="0" borderId="16" xfId="65" applyNumberFormat="1" applyFont="1" applyBorder="1" applyAlignment="1">
      <alignment horizontal="center" vertical="center" wrapText="1"/>
      <protection/>
    </xf>
    <xf numFmtId="3" fontId="14" fillId="0" borderId="16" xfId="0" applyNumberFormat="1" applyFont="1" applyFill="1" applyBorder="1" applyAlignment="1">
      <alignment horizontal="center" vertical="center" wrapText="1"/>
    </xf>
    <xf numFmtId="49" fontId="13" fillId="0" borderId="16" xfId="65" applyNumberFormat="1" applyFont="1" applyBorder="1" applyAlignment="1">
      <alignment horizontal="center" vertical="center" wrapText="1"/>
      <protection/>
    </xf>
    <xf numFmtId="4" fontId="7" fillId="0" borderId="16" xfId="65" applyNumberFormat="1" applyFont="1" applyBorder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" fontId="10" fillId="0" borderId="16" xfId="65" applyNumberFormat="1" applyFont="1" applyBorder="1" applyAlignment="1">
      <alignment horizontal="center" vertical="center" wrapText="1"/>
      <protection/>
    </xf>
    <xf numFmtId="14" fontId="13" fillId="0" borderId="16" xfId="0" applyNumberFormat="1" applyFont="1" applyFill="1" applyBorder="1" applyAlignment="1">
      <alignment horizontal="center" vertical="center"/>
    </xf>
    <xf numFmtId="3" fontId="13" fillId="0" borderId="16" xfId="65" applyNumberFormat="1" applyFont="1" applyBorder="1" applyAlignment="1">
      <alignment horizontal="center" vertical="center" wrapText="1"/>
      <protection/>
    </xf>
    <xf numFmtId="0" fontId="15" fillId="0" borderId="0" xfId="57" applyFont="1">
      <alignment/>
      <protection/>
    </xf>
    <xf numFmtId="0" fontId="15" fillId="0" borderId="10" xfId="57" applyFont="1" applyFill="1" applyBorder="1" applyAlignment="1">
      <alignment horizontal="center" vertical="top"/>
      <protection/>
    </xf>
    <xf numFmtId="14" fontId="15" fillId="0" borderId="10" xfId="57" applyNumberFormat="1" applyFont="1" applyFill="1" applyBorder="1" applyAlignment="1">
      <alignment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65" applyFont="1" applyBorder="1" applyAlignment="1">
      <alignment horizontal="center" vertical="center" wrapText="1"/>
      <protection/>
    </xf>
    <xf numFmtId="4" fontId="5" fillId="0" borderId="15" xfId="65" applyNumberFormat="1" applyFont="1" applyBorder="1" applyAlignment="1">
      <alignment horizontal="center" vertical="center" wrapText="1"/>
      <protection/>
    </xf>
    <xf numFmtId="17" fontId="5" fillId="0" borderId="15" xfId="65" applyNumberFormat="1" applyFont="1" applyBorder="1" applyAlignment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16" fillId="0" borderId="16" xfId="65" applyFont="1" applyBorder="1" applyAlignment="1">
      <alignment horizontal="center" vertical="center" wrapText="1"/>
      <protection/>
    </xf>
    <xf numFmtId="17" fontId="5" fillId="39" borderId="16" xfId="65" applyNumberFormat="1" applyFont="1" applyFill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left" vertical="center"/>
      <protection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6" fillId="0" borderId="0" xfId="62" applyFont="1" applyFill="1" applyAlignment="1">
      <alignment horizontal="center"/>
      <protection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7" fillId="0" borderId="17" xfId="57" applyFont="1" applyFill="1" applyBorder="1" applyAlignment="1">
      <alignment horizontal="center" vertical="top"/>
      <protection/>
    </xf>
    <xf numFmtId="0" fontId="8" fillId="0" borderId="36" xfId="0" applyNumberFormat="1" applyFont="1" applyFill="1" applyBorder="1" applyAlignment="1">
      <alignment horizontal="center" vertical="center" wrapText="1"/>
    </xf>
    <xf numFmtId="0" fontId="5" fillId="0" borderId="22" xfId="57" applyFont="1" applyBorder="1" applyAlignment="1">
      <alignment horizontal="left" vertical="center"/>
      <protection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0" fontId="4" fillId="0" borderId="0" xfId="62" applyFont="1" applyFill="1" applyAlignment="1">
      <alignment horizontal="center"/>
      <protection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5" fillId="0" borderId="0" xfId="65" applyFont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wrapText="1"/>
    </xf>
    <xf numFmtId="0" fontId="15" fillId="0" borderId="0" xfId="57" applyFont="1" applyFill="1" applyBorder="1" applyAlignment="1">
      <alignment horizontal="center" wrapText="1"/>
      <protection/>
    </xf>
    <xf numFmtId="0" fontId="15" fillId="0" borderId="0" xfId="57" applyFont="1" applyFill="1" applyBorder="1" applyAlignment="1">
      <alignment horizontal="right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8 2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2"/>
  <sheetViews>
    <sheetView view="pageBreakPreview" zoomScale="80" zoomScaleNormal="86" zoomScaleSheetLayoutView="80" zoomScalePageLayoutView="0" workbookViewId="0" topLeftCell="A7">
      <selection activeCell="H36" sqref="H36"/>
    </sheetView>
  </sheetViews>
  <sheetFormatPr defaultColWidth="9.140625" defaultRowHeight="12.75"/>
  <cols>
    <col min="1" max="1" width="8.140625" style="11" customWidth="1"/>
    <col min="2" max="2" width="8.7109375" style="11" customWidth="1"/>
    <col min="3" max="3" width="16.28125" style="11" customWidth="1"/>
    <col min="4" max="4" width="44.57421875" style="11" customWidth="1"/>
    <col min="5" max="5" width="39.140625" style="11" customWidth="1"/>
    <col min="6" max="6" width="11.421875" style="11" customWidth="1"/>
    <col min="7" max="7" width="11.00390625" style="11" customWidth="1"/>
    <col min="8" max="8" width="21.140625" style="11" customWidth="1"/>
    <col min="9" max="9" width="14.00390625" style="11" bestFit="1" customWidth="1"/>
    <col min="10" max="10" width="15.8515625" style="11" customWidth="1"/>
    <col min="11" max="11" width="16.57421875" style="11" customWidth="1"/>
    <col min="12" max="12" width="13.28125" style="11" customWidth="1"/>
    <col min="13" max="13" width="16.28125" style="11" customWidth="1"/>
    <col min="14" max="14" width="16.140625" style="11" customWidth="1"/>
    <col min="15" max="16384" width="9.140625" style="11" customWidth="1"/>
  </cols>
  <sheetData>
    <row r="1" spans="1:12" ht="18.75">
      <c r="A1" s="93" t="s">
        <v>448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>
      <c r="A2" s="12"/>
      <c r="B2" s="12"/>
      <c r="C2" s="12"/>
      <c r="D2" s="12"/>
      <c r="E2" s="12"/>
      <c r="F2" s="12"/>
      <c r="G2" s="12"/>
      <c r="H2" s="13" t="s">
        <v>16</v>
      </c>
      <c r="I2" s="14">
        <v>2020</v>
      </c>
      <c r="J2" s="15" t="s">
        <v>17</v>
      </c>
      <c r="K2" s="12"/>
      <c r="L2" s="12"/>
    </row>
    <row r="3" spans="1:12" ht="18.75">
      <c r="A3" s="83" t="s">
        <v>21</v>
      </c>
      <c r="B3" s="83"/>
      <c r="C3" s="83"/>
      <c r="D3" s="83"/>
      <c r="E3" s="83" t="s">
        <v>14</v>
      </c>
      <c r="F3" s="83"/>
      <c r="G3" s="83"/>
      <c r="H3" s="83"/>
      <c r="I3" s="83"/>
      <c r="J3" s="83"/>
      <c r="K3" s="83"/>
      <c r="L3" s="83"/>
    </row>
    <row r="4" spans="1:12" ht="18.75">
      <c r="A4" s="83" t="s">
        <v>22</v>
      </c>
      <c r="B4" s="83"/>
      <c r="C4" s="83"/>
      <c r="D4" s="83"/>
      <c r="E4" s="83" t="s">
        <v>23</v>
      </c>
      <c r="F4" s="83"/>
      <c r="G4" s="83"/>
      <c r="H4" s="83"/>
      <c r="I4" s="83"/>
      <c r="J4" s="83"/>
      <c r="K4" s="83"/>
      <c r="L4" s="83"/>
    </row>
    <row r="5" spans="1:12" ht="18.75">
      <c r="A5" s="83" t="s">
        <v>24</v>
      </c>
      <c r="B5" s="83"/>
      <c r="C5" s="83"/>
      <c r="D5" s="83"/>
      <c r="E5" s="83" t="s">
        <v>25</v>
      </c>
      <c r="F5" s="83"/>
      <c r="G5" s="83"/>
      <c r="H5" s="83"/>
      <c r="I5" s="83"/>
      <c r="J5" s="83"/>
      <c r="K5" s="83"/>
      <c r="L5" s="83"/>
    </row>
    <row r="6" spans="1:12" ht="18.75">
      <c r="A6" s="83" t="s">
        <v>26</v>
      </c>
      <c r="B6" s="83"/>
      <c r="C6" s="83"/>
      <c r="D6" s="83"/>
      <c r="E6" s="83" t="s">
        <v>27</v>
      </c>
      <c r="F6" s="83"/>
      <c r="G6" s="83"/>
      <c r="H6" s="83"/>
      <c r="I6" s="83"/>
      <c r="J6" s="83"/>
      <c r="K6" s="83"/>
      <c r="L6" s="83"/>
    </row>
    <row r="7" spans="1:12" ht="18.75">
      <c r="A7" s="83" t="s">
        <v>28</v>
      </c>
      <c r="B7" s="83"/>
      <c r="C7" s="83"/>
      <c r="D7" s="83"/>
      <c r="E7" s="83">
        <v>2308124997</v>
      </c>
      <c r="F7" s="83"/>
      <c r="G7" s="83"/>
      <c r="H7" s="83"/>
      <c r="I7" s="83"/>
      <c r="J7" s="83"/>
      <c r="K7" s="83"/>
      <c r="L7" s="83"/>
    </row>
    <row r="8" spans="1:12" ht="18.75">
      <c r="A8" s="83" t="s">
        <v>29</v>
      </c>
      <c r="B8" s="83"/>
      <c r="C8" s="83"/>
      <c r="D8" s="83"/>
      <c r="E8" s="83">
        <v>230801001</v>
      </c>
      <c r="F8" s="83"/>
      <c r="G8" s="83"/>
      <c r="H8" s="83"/>
      <c r="I8" s="83"/>
      <c r="J8" s="83"/>
      <c r="K8" s="83"/>
      <c r="L8" s="83"/>
    </row>
    <row r="9" spans="1:12" ht="18.75">
      <c r="A9" s="83" t="s">
        <v>30</v>
      </c>
      <c r="B9" s="83"/>
      <c r="C9" s="83"/>
      <c r="D9" s="83"/>
      <c r="E9" s="83" t="s">
        <v>31</v>
      </c>
      <c r="F9" s="83"/>
      <c r="G9" s="83"/>
      <c r="H9" s="83"/>
      <c r="I9" s="83"/>
      <c r="J9" s="83"/>
      <c r="K9" s="83"/>
      <c r="L9" s="83"/>
    </row>
    <row r="10" spans="1:12" ht="19.5" thickBot="1">
      <c r="A10" s="12"/>
      <c r="B10" s="12"/>
      <c r="C10" s="12"/>
      <c r="D10" s="12"/>
      <c r="E10" s="12"/>
      <c r="F10" s="12"/>
      <c r="G10" s="12"/>
      <c r="H10" s="13"/>
      <c r="I10" s="16"/>
      <c r="J10" s="15"/>
      <c r="K10" s="12"/>
      <c r="L10" s="12"/>
    </row>
    <row r="11" spans="1:14" ht="18" customHeight="1">
      <c r="A11" s="94" t="s">
        <v>0</v>
      </c>
      <c r="B11" s="97" t="s">
        <v>1</v>
      </c>
      <c r="C11" s="97" t="s">
        <v>2</v>
      </c>
      <c r="D11" s="90" t="s">
        <v>3</v>
      </c>
      <c r="E11" s="91"/>
      <c r="F11" s="91"/>
      <c r="G11" s="91"/>
      <c r="H11" s="91"/>
      <c r="I11" s="91"/>
      <c r="J11" s="92"/>
      <c r="K11" s="97" t="s">
        <v>4</v>
      </c>
      <c r="L11" s="97" t="s">
        <v>5</v>
      </c>
      <c r="M11" s="84" t="s">
        <v>32</v>
      </c>
      <c r="N11" s="84" t="s">
        <v>33</v>
      </c>
    </row>
    <row r="12" spans="1:14" ht="73.5" customHeight="1">
      <c r="A12" s="95"/>
      <c r="B12" s="98"/>
      <c r="C12" s="98"/>
      <c r="D12" s="86" t="s">
        <v>6</v>
      </c>
      <c r="E12" s="86" t="s">
        <v>18</v>
      </c>
      <c r="F12" s="86" t="s">
        <v>7</v>
      </c>
      <c r="G12" s="86" t="s">
        <v>8</v>
      </c>
      <c r="H12" s="86" t="s">
        <v>9</v>
      </c>
      <c r="I12" s="88" t="s">
        <v>10</v>
      </c>
      <c r="J12" s="89"/>
      <c r="K12" s="98"/>
      <c r="L12" s="100"/>
      <c r="M12" s="85"/>
      <c r="N12" s="85"/>
    </row>
    <row r="13" spans="1:14" ht="90" customHeight="1" thickBot="1">
      <c r="A13" s="96"/>
      <c r="B13" s="87"/>
      <c r="C13" s="87"/>
      <c r="D13" s="87"/>
      <c r="E13" s="87"/>
      <c r="F13" s="87"/>
      <c r="G13" s="87"/>
      <c r="H13" s="87"/>
      <c r="I13" s="17" t="s">
        <v>11</v>
      </c>
      <c r="J13" s="17" t="s">
        <v>15</v>
      </c>
      <c r="K13" s="87"/>
      <c r="L13" s="17" t="s">
        <v>12</v>
      </c>
      <c r="M13" s="85"/>
      <c r="N13" s="85"/>
    </row>
    <row r="14" spans="1:14" ht="17.25" customHeight="1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20">
        <v>12</v>
      </c>
      <c r="M14" s="21">
        <v>13</v>
      </c>
      <c r="N14" s="21">
        <v>14</v>
      </c>
    </row>
    <row r="15" spans="1:14" ht="30.75" customHeight="1" hidden="1">
      <c r="A15" s="50">
        <v>106</v>
      </c>
      <c r="B15" s="50" t="s">
        <v>312</v>
      </c>
      <c r="C15" s="50" t="s">
        <v>313</v>
      </c>
      <c r="D15" s="50" t="s">
        <v>361</v>
      </c>
      <c r="E15" s="52" t="s">
        <v>13</v>
      </c>
      <c r="F15" s="50" t="s">
        <v>35</v>
      </c>
      <c r="G15" s="51">
        <v>1</v>
      </c>
      <c r="H15" s="55">
        <v>250000</v>
      </c>
      <c r="I15" s="53">
        <v>43922</v>
      </c>
      <c r="J15" s="56" t="s">
        <v>272</v>
      </c>
      <c r="K15" s="50" t="s">
        <v>19</v>
      </c>
      <c r="L15" s="50" t="s">
        <v>288</v>
      </c>
      <c r="M15" s="22"/>
      <c r="N15" s="54">
        <v>43950</v>
      </c>
    </row>
    <row r="16" spans="1:14" ht="3.75" customHeight="1" hidden="1">
      <c r="A16" s="50">
        <v>104</v>
      </c>
      <c r="B16" s="50" t="s">
        <v>216</v>
      </c>
      <c r="C16" s="50" t="s">
        <v>325</v>
      </c>
      <c r="D16" s="51" t="s">
        <v>359</v>
      </c>
      <c r="E16" s="52" t="s">
        <v>13</v>
      </c>
      <c r="F16" s="50" t="s">
        <v>35</v>
      </c>
      <c r="G16" s="50">
        <v>1</v>
      </c>
      <c r="H16" s="50">
        <v>653617.33</v>
      </c>
      <c r="I16" s="53">
        <v>43922</v>
      </c>
      <c r="J16" s="53">
        <v>44075</v>
      </c>
      <c r="K16" s="50" t="s">
        <v>329</v>
      </c>
      <c r="L16" s="50" t="s">
        <v>330</v>
      </c>
      <c r="M16" s="22"/>
      <c r="N16" s="54">
        <v>43950</v>
      </c>
    </row>
    <row r="17" spans="1:14" ht="3.75" customHeight="1" hidden="1">
      <c r="A17" s="50">
        <v>105</v>
      </c>
      <c r="B17" s="50" t="s">
        <v>216</v>
      </c>
      <c r="C17" s="50" t="s">
        <v>325</v>
      </c>
      <c r="D17" s="50" t="s">
        <v>360</v>
      </c>
      <c r="E17" s="52" t="s">
        <v>13</v>
      </c>
      <c r="F17" s="50" t="s">
        <v>35</v>
      </c>
      <c r="G17" s="50">
        <v>1</v>
      </c>
      <c r="H17" s="63">
        <v>61081.71</v>
      </c>
      <c r="I17" s="53">
        <v>43922</v>
      </c>
      <c r="J17" s="53">
        <v>44075</v>
      </c>
      <c r="K17" s="50" t="s">
        <v>329</v>
      </c>
      <c r="L17" s="50" t="s">
        <v>330</v>
      </c>
      <c r="M17" s="22"/>
      <c r="N17" s="54">
        <v>43950</v>
      </c>
    </row>
    <row r="18" spans="1:14" ht="5.25" customHeight="1" hidden="1">
      <c r="A18" s="50">
        <v>106</v>
      </c>
      <c r="B18" s="50" t="s">
        <v>312</v>
      </c>
      <c r="C18" s="50" t="s">
        <v>313</v>
      </c>
      <c r="D18" s="50" t="s">
        <v>361</v>
      </c>
      <c r="E18" s="52" t="s">
        <v>13</v>
      </c>
      <c r="F18" s="50" t="s">
        <v>35</v>
      </c>
      <c r="G18" s="51">
        <v>1</v>
      </c>
      <c r="H18" s="55">
        <v>250000</v>
      </c>
      <c r="I18" s="53">
        <v>43922</v>
      </c>
      <c r="J18" s="56" t="s">
        <v>272</v>
      </c>
      <c r="K18" s="50" t="s">
        <v>19</v>
      </c>
      <c r="L18" s="50" t="s">
        <v>288</v>
      </c>
      <c r="M18" s="22"/>
      <c r="N18" s="54">
        <v>43950</v>
      </c>
    </row>
    <row r="19" spans="1:14" ht="11.25" customHeight="1" hidden="1">
      <c r="A19" s="50">
        <v>104</v>
      </c>
      <c r="B19" s="50" t="s">
        <v>216</v>
      </c>
      <c r="C19" s="50" t="s">
        <v>325</v>
      </c>
      <c r="D19" s="51" t="s">
        <v>359</v>
      </c>
      <c r="E19" s="52" t="s">
        <v>13</v>
      </c>
      <c r="F19" s="50" t="s">
        <v>35</v>
      </c>
      <c r="G19" s="50">
        <v>1</v>
      </c>
      <c r="H19" s="50">
        <v>653617.33</v>
      </c>
      <c r="I19" s="53">
        <v>43922</v>
      </c>
      <c r="J19" s="53">
        <v>44075</v>
      </c>
      <c r="K19" s="50" t="s">
        <v>329</v>
      </c>
      <c r="L19" s="50" t="s">
        <v>330</v>
      </c>
      <c r="M19" s="22"/>
      <c r="N19" s="54">
        <v>43950</v>
      </c>
    </row>
    <row r="20" spans="1:14" ht="11.25" customHeight="1" hidden="1">
      <c r="A20" s="50"/>
      <c r="B20" s="50"/>
      <c r="C20" s="50"/>
      <c r="D20" s="51"/>
      <c r="E20" s="52"/>
      <c r="F20" s="50"/>
      <c r="G20" s="50"/>
      <c r="H20" s="50"/>
      <c r="I20" s="53"/>
      <c r="J20" s="53"/>
      <c r="K20" s="50"/>
      <c r="L20" s="50"/>
      <c r="M20" s="22"/>
      <c r="N20" s="54"/>
    </row>
    <row r="21" spans="1:14" ht="1.5" customHeight="1" hidden="1">
      <c r="A21" s="73">
        <v>153</v>
      </c>
      <c r="B21" s="27">
        <v>38</v>
      </c>
      <c r="C21" s="27" t="s">
        <v>368</v>
      </c>
      <c r="D21" s="27" t="s">
        <v>369</v>
      </c>
      <c r="E21" s="28" t="s">
        <v>13</v>
      </c>
      <c r="F21" s="27" t="s">
        <v>35</v>
      </c>
      <c r="G21" s="35">
        <v>1</v>
      </c>
      <c r="H21" s="36">
        <v>800000</v>
      </c>
      <c r="I21" s="31">
        <v>44013</v>
      </c>
      <c r="J21" s="40" t="s">
        <v>264</v>
      </c>
      <c r="K21" s="27" t="s">
        <v>19</v>
      </c>
      <c r="L21" s="27" t="s">
        <v>370</v>
      </c>
      <c r="M21" s="67" t="s">
        <v>353</v>
      </c>
      <c r="N21" s="67">
        <v>44035</v>
      </c>
    </row>
    <row r="22" spans="1:14" ht="15.75" customHeight="1" hidden="1">
      <c r="A22" s="73">
        <v>153.785714285714</v>
      </c>
      <c r="B22" s="57"/>
      <c r="C22" s="57"/>
      <c r="D22" s="27"/>
      <c r="E22" s="28"/>
      <c r="F22" s="27"/>
      <c r="G22" s="35"/>
      <c r="H22" s="36"/>
      <c r="I22" s="31"/>
      <c r="J22" s="40"/>
      <c r="K22" s="27"/>
      <c r="L22" s="27"/>
      <c r="M22" s="67" t="s">
        <v>353</v>
      </c>
      <c r="N22" s="67">
        <v>44033</v>
      </c>
    </row>
    <row r="23" spans="1:14" ht="105">
      <c r="A23" s="73">
        <v>169</v>
      </c>
      <c r="B23" s="27" t="s">
        <v>46</v>
      </c>
      <c r="C23" s="27" t="s">
        <v>47</v>
      </c>
      <c r="D23" s="27" t="s">
        <v>72</v>
      </c>
      <c r="E23" s="28" t="s">
        <v>13</v>
      </c>
      <c r="F23" s="27" t="s">
        <v>236</v>
      </c>
      <c r="G23" s="27">
        <v>78568</v>
      </c>
      <c r="H23" s="30">
        <v>27668506.88</v>
      </c>
      <c r="I23" s="31">
        <v>44044</v>
      </c>
      <c r="J23" s="31">
        <v>44166</v>
      </c>
      <c r="K23" s="81" t="s">
        <v>19</v>
      </c>
      <c r="L23" s="27" t="s">
        <v>370</v>
      </c>
      <c r="M23" s="74" t="s">
        <v>353</v>
      </c>
      <c r="N23" s="67">
        <v>44071</v>
      </c>
    </row>
    <row r="24" spans="1:14" ht="42" customHeight="1">
      <c r="A24" s="27">
        <v>170</v>
      </c>
      <c r="B24" s="27" t="s">
        <v>42</v>
      </c>
      <c r="C24" s="27" t="s">
        <v>43</v>
      </c>
      <c r="D24" s="27" t="s">
        <v>44</v>
      </c>
      <c r="E24" s="27" t="s">
        <v>13</v>
      </c>
      <c r="F24" s="27" t="s">
        <v>35</v>
      </c>
      <c r="G24" s="27" t="s">
        <v>39</v>
      </c>
      <c r="H24" s="27">
        <v>513552.31</v>
      </c>
      <c r="I24" s="27" t="s">
        <v>261</v>
      </c>
      <c r="J24" s="27" t="s">
        <v>262</v>
      </c>
      <c r="K24" s="81" t="s">
        <v>19</v>
      </c>
      <c r="L24" s="27" t="s">
        <v>370</v>
      </c>
      <c r="M24" s="74" t="s">
        <v>353</v>
      </c>
      <c r="N24" s="67">
        <v>44071</v>
      </c>
    </row>
    <row r="25" spans="1:14" ht="42" customHeight="1">
      <c r="A25" s="73">
        <v>171</v>
      </c>
      <c r="B25" s="27" t="s">
        <v>295</v>
      </c>
      <c r="C25" s="35" t="s">
        <v>296</v>
      </c>
      <c r="D25" s="35" t="s">
        <v>455</v>
      </c>
      <c r="E25" s="35" t="s">
        <v>292</v>
      </c>
      <c r="F25" s="35" t="s">
        <v>35</v>
      </c>
      <c r="G25" s="35">
        <v>1</v>
      </c>
      <c r="H25" s="36">
        <f>(1800*10*30)+(2700*10*30)</f>
        <v>1350000</v>
      </c>
      <c r="I25" s="31">
        <v>44044</v>
      </c>
      <c r="J25" s="31">
        <v>44166</v>
      </c>
      <c r="K25" s="27" t="s">
        <v>19</v>
      </c>
      <c r="L25" s="27" t="s">
        <v>370</v>
      </c>
      <c r="M25" s="74" t="s">
        <v>353</v>
      </c>
      <c r="N25" s="67">
        <v>44071</v>
      </c>
    </row>
    <row r="26" spans="1:14" ht="42" customHeight="1">
      <c r="A26" s="27">
        <v>172</v>
      </c>
      <c r="B26" s="27" t="s">
        <v>444</v>
      </c>
      <c r="C26" s="27" t="s">
        <v>116</v>
      </c>
      <c r="D26" s="27" t="s">
        <v>319</v>
      </c>
      <c r="E26" s="28" t="s">
        <v>13</v>
      </c>
      <c r="F26" s="27" t="s">
        <v>241</v>
      </c>
      <c r="G26" s="27">
        <v>17000</v>
      </c>
      <c r="H26" s="30">
        <v>853400</v>
      </c>
      <c r="I26" s="31">
        <v>44075</v>
      </c>
      <c r="J26" s="31">
        <v>44166</v>
      </c>
      <c r="K26" s="81" t="s">
        <v>19</v>
      </c>
      <c r="L26" s="27" t="s">
        <v>370</v>
      </c>
      <c r="M26" s="74" t="s">
        <v>353</v>
      </c>
      <c r="N26" s="67">
        <v>44071</v>
      </c>
    </row>
    <row r="27" spans="1:12" ht="18.75">
      <c r="A27" s="118" t="s">
        <v>352</v>
      </c>
      <c r="B27" s="118"/>
      <c r="C27" s="118"/>
      <c r="D27" s="118"/>
      <c r="E27" s="119"/>
      <c r="F27" s="119"/>
      <c r="G27" s="69"/>
      <c r="H27" s="70"/>
      <c r="I27" s="69" t="s">
        <v>351</v>
      </c>
      <c r="J27" s="69"/>
      <c r="K27" s="71">
        <f>'Позиции плана закупки'!K191</f>
        <v>44071</v>
      </c>
      <c r="L27" s="71"/>
    </row>
    <row r="28" spans="1:12" ht="18.75">
      <c r="A28" s="23"/>
      <c r="B28" s="23"/>
      <c r="C28" s="23"/>
      <c r="D28" s="23"/>
      <c r="E28" s="23"/>
      <c r="F28" s="23"/>
      <c r="G28" s="24"/>
      <c r="H28" s="25"/>
      <c r="I28" s="24"/>
      <c r="J28" s="26"/>
      <c r="K28" s="99"/>
      <c r="L28" s="99"/>
    </row>
    <row r="32" ht="18.75">
      <c r="J32" s="11" t="s">
        <v>384</v>
      </c>
    </row>
  </sheetData>
  <sheetProtection/>
  <mergeCells count="31">
    <mergeCell ref="K28:L28"/>
    <mergeCell ref="L11:L12"/>
    <mergeCell ref="D12:D13"/>
    <mergeCell ref="E12:E13"/>
    <mergeCell ref="F12:F13"/>
    <mergeCell ref="B11:B13"/>
    <mergeCell ref="K11:K13"/>
    <mergeCell ref="A11:A13"/>
    <mergeCell ref="A27:D27"/>
    <mergeCell ref="A8:D8"/>
    <mergeCell ref="C11:C13"/>
    <mergeCell ref="A9:D9"/>
    <mergeCell ref="E8:L8"/>
    <mergeCell ref="E9:L9"/>
    <mergeCell ref="A1:L1"/>
    <mergeCell ref="A3:D3"/>
    <mergeCell ref="E3:L3"/>
    <mergeCell ref="A4:D4"/>
    <mergeCell ref="E4:L4"/>
    <mergeCell ref="A6:D6"/>
    <mergeCell ref="E6:L6"/>
    <mergeCell ref="A7:D7"/>
    <mergeCell ref="E7:L7"/>
    <mergeCell ref="E5:L5"/>
    <mergeCell ref="A5:D5"/>
    <mergeCell ref="N11:N13"/>
    <mergeCell ref="M11:M13"/>
    <mergeCell ref="G12:G13"/>
    <mergeCell ref="H12:H13"/>
    <mergeCell ref="I12:J12"/>
    <mergeCell ref="D11:J11"/>
  </mergeCells>
  <printOptions horizontalCentered="1"/>
  <pageMargins left="0.35433070866141736" right="0.35433070866141736" top="0.1968503937007874" bottom="0.1968503937007874" header="0" footer="0"/>
  <pageSetup fitToHeight="0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92"/>
  <sheetViews>
    <sheetView tabSelected="1" view="pageBreakPreview" zoomScaleSheetLayoutView="100" zoomScalePageLayoutView="0" workbookViewId="0" topLeftCell="A179">
      <selection activeCell="I194" sqref="I194"/>
    </sheetView>
  </sheetViews>
  <sheetFormatPr defaultColWidth="9.140625" defaultRowHeight="47.25" customHeight="1"/>
  <cols>
    <col min="1" max="1" width="7.57421875" style="8" customWidth="1"/>
    <col min="2" max="2" width="9.421875" style="8" customWidth="1"/>
    <col min="3" max="3" width="13.28125" style="8" customWidth="1"/>
    <col min="4" max="4" width="45.140625" style="8" customWidth="1"/>
    <col min="5" max="5" width="20.57421875" style="8" customWidth="1"/>
    <col min="6" max="6" width="12.421875" style="8" customWidth="1"/>
    <col min="7" max="7" width="11.00390625" style="8" customWidth="1"/>
    <col min="8" max="8" width="17.140625" style="47" customWidth="1"/>
    <col min="9" max="9" width="14.140625" style="8" bestFit="1" customWidth="1"/>
    <col min="10" max="10" width="15.57421875" style="8" customWidth="1"/>
    <col min="11" max="11" width="25.00390625" style="8" customWidth="1"/>
    <col min="12" max="12" width="20.57421875" style="8" customWidth="1"/>
    <col min="13" max="16384" width="9.140625" style="8" customWidth="1"/>
  </cols>
  <sheetData>
    <row r="1" spans="1:12" ht="15" customHeight="1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customHeight="1">
      <c r="A2" s="32"/>
      <c r="B2" s="33"/>
      <c r="C2" s="33"/>
      <c r="D2" s="33"/>
      <c r="E2" s="33"/>
      <c r="F2" s="33"/>
      <c r="G2" s="33"/>
      <c r="H2" s="6" t="s">
        <v>16</v>
      </c>
      <c r="I2" s="1">
        <v>2020</v>
      </c>
      <c r="J2" s="2" t="s">
        <v>17</v>
      </c>
      <c r="K2" s="33"/>
      <c r="L2" s="33"/>
    </row>
    <row r="3" spans="1:12" ht="15" customHeight="1">
      <c r="A3" s="101" t="s">
        <v>21</v>
      </c>
      <c r="B3" s="101"/>
      <c r="C3" s="101"/>
      <c r="D3" s="101"/>
      <c r="E3" s="101" t="s">
        <v>14</v>
      </c>
      <c r="F3" s="101"/>
      <c r="G3" s="101"/>
      <c r="H3" s="101"/>
      <c r="I3" s="101"/>
      <c r="J3" s="101"/>
      <c r="K3" s="101"/>
      <c r="L3" s="101"/>
    </row>
    <row r="4" spans="1:12" ht="15" customHeight="1">
      <c r="A4" s="101" t="s">
        <v>22</v>
      </c>
      <c r="B4" s="101"/>
      <c r="C4" s="101"/>
      <c r="D4" s="101"/>
      <c r="E4" s="101" t="s">
        <v>23</v>
      </c>
      <c r="F4" s="101"/>
      <c r="G4" s="101"/>
      <c r="H4" s="101"/>
      <c r="I4" s="101"/>
      <c r="J4" s="101"/>
      <c r="K4" s="101"/>
      <c r="L4" s="101"/>
    </row>
    <row r="5" spans="1:12" ht="15" customHeight="1">
      <c r="A5" s="101" t="s">
        <v>24</v>
      </c>
      <c r="B5" s="101"/>
      <c r="C5" s="101"/>
      <c r="D5" s="101"/>
      <c r="E5" s="101" t="s">
        <v>25</v>
      </c>
      <c r="F5" s="101"/>
      <c r="G5" s="101"/>
      <c r="H5" s="101"/>
      <c r="I5" s="101"/>
      <c r="J5" s="101"/>
      <c r="K5" s="101"/>
      <c r="L5" s="101"/>
    </row>
    <row r="6" spans="1:12" ht="15" customHeight="1">
      <c r="A6" s="101" t="s">
        <v>26</v>
      </c>
      <c r="B6" s="101"/>
      <c r="C6" s="101"/>
      <c r="D6" s="101"/>
      <c r="E6" s="101" t="s">
        <v>27</v>
      </c>
      <c r="F6" s="101"/>
      <c r="G6" s="101"/>
      <c r="H6" s="101"/>
      <c r="I6" s="101"/>
      <c r="J6" s="101"/>
      <c r="K6" s="101"/>
      <c r="L6" s="101"/>
    </row>
    <row r="7" spans="1:12" ht="15" customHeight="1">
      <c r="A7" s="101" t="s">
        <v>28</v>
      </c>
      <c r="B7" s="101"/>
      <c r="C7" s="101"/>
      <c r="D7" s="101"/>
      <c r="E7" s="101">
        <v>2308124997</v>
      </c>
      <c r="F7" s="101"/>
      <c r="G7" s="101"/>
      <c r="H7" s="101"/>
      <c r="I7" s="101"/>
      <c r="J7" s="101"/>
      <c r="K7" s="101"/>
      <c r="L7" s="101"/>
    </row>
    <row r="8" spans="1:12" ht="15" customHeight="1">
      <c r="A8" s="101" t="s">
        <v>29</v>
      </c>
      <c r="B8" s="101"/>
      <c r="C8" s="101"/>
      <c r="D8" s="101"/>
      <c r="E8" s="101">
        <v>230801001</v>
      </c>
      <c r="F8" s="101"/>
      <c r="G8" s="101"/>
      <c r="H8" s="101"/>
      <c r="I8" s="101"/>
      <c r="J8" s="101"/>
      <c r="K8" s="101"/>
      <c r="L8" s="101"/>
    </row>
    <row r="9" spans="1:12" ht="15" customHeight="1">
      <c r="A9" s="101" t="s">
        <v>30</v>
      </c>
      <c r="B9" s="101"/>
      <c r="C9" s="101"/>
      <c r="D9" s="101"/>
      <c r="E9" s="101">
        <v>3401364000</v>
      </c>
      <c r="F9" s="101"/>
      <c r="G9" s="101"/>
      <c r="H9" s="101"/>
      <c r="I9" s="101"/>
      <c r="J9" s="101"/>
      <c r="K9" s="101"/>
      <c r="L9" s="101"/>
    </row>
    <row r="10" spans="1:12" ht="15" customHeight="1" thickBot="1">
      <c r="A10" s="32"/>
      <c r="B10" s="33"/>
      <c r="C10" s="33"/>
      <c r="D10" s="33"/>
      <c r="E10" s="33"/>
      <c r="F10" s="33"/>
      <c r="G10" s="33"/>
      <c r="H10" s="6"/>
      <c r="I10" s="3"/>
      <c r="J10" s="2"/>
      <c r="K10" s="33"/>
      <c r="L10" s="33"/>
    </row>
    <row r="11" spans="1:12" ht="47.25" customHeight="1">
      <c r="A11" s="112" t="s">
        <v>0</v>
      </c>
      <c r="B11" s="107" t="s">
        <v>1</v>
      </c>
      <c r="C11" s="107" t="s">
        <v>2</v>
      </c>
      <c r="D11" s="109" t="s">
        <v>3</v>
      </c>
      <c r="E11" s="110"/>
      <c r="F11" s="110"/>
      <c r="G11" s="110"/>
      <c r="H11" s="110"/>
      <c r="I11" s="110"/>
      <c r="J11" s="111"/>
      <c r="K11" s="107" t="s">
        <v>4</v>
      </c>
      <c r="L11" s="107" t="s">
        <v>5</v>
      </c>
    </row>
    <row r="12" spans="1:12" ht="47.25" customHeight="1">
      <c r="A12" s="113"/>
      <c r="B12" s="103"/>
      <c r="C12" s="103"/>
      <c r="D12" s="102" t="s">
        <v>6</v>
      </c>
      <c r="E12" s="102" t="s">
        <v>18</v>
      </c>
      <c r="F12" s="102" t="s">
        <v>7</v>
      </c>
      <c r="G12" s="102" t="s">
        <v>8</v>
      </c>
      <c r="H12" s="104" t="s">
        <v>9</v>
      </c>
      <c r="I12" s="114" t="s">
        <v>10</v>
      </c>
      <c r="J12" s="115"/>
      <c r="K12" s="103"/>
      <c r="L12" s="108"/>
    </row>
    <row r="13" spans="1:12" ht="47.25" customHeight="1">
      <c r="A13" s="113"/>
      <c r="B13" s="103"/>
      <c r="C13" s="103"/>
      <c r="D13" s="103"/>
      <c r="E13" s="103"/>
      <c r="F13" s="103"/>
      <c r="G13" s="103"/>
      <c r="H13" s="105"/>
      <c r="I13" s="34" t="s">
        <v>11</v>
      </c>
      <c r="J13" s="34" t="s">
        <v>15</v>
      </c>
      <c r="K13" s="103"/>
      <c r="L13" s="34" t="s">
        <v>12</v>
      </c>
    </row>
    <row r="14" spans="1:12" ht="12.75" customHeight="1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7</v>
      </c>
      <c r="G14" s="35">
        <v>8</v>
      </c>
      <c r="H14" s="36">
        <v>11</v>
      </c>
      <c r="I14" s="35">
        <v>12</v>
      </c>
      <c r="J14" s="35">
        <v>13</v>
      </c>
      <c r="K14" s="35">
        <v>16</v>
      </c>
      <c r="L14" s="35">
        <v>17</v>
      </c>
    </row>
    <row r="15" spans="1:12" ht="47.25" customHeight="1">
      <c r="A15" s="29" t="s">
        <v>39</v>
      </c>
      <c r="B15" s="29" t="s">
        <v>42</v>
      </c>
      <c r="C15" s="29" t="s">
        <v>43</v>
      </c>
      <c r="D15" s="29" t="s">
        <v>44</v>
      </c>
      <c r="E15" s="28" t="s">
        <v>13</v>
      </c>
      <c r="F15" s="29" t="s">
        <v>35</v>
      </c>
      <c r="G15" s="29" t="s">
        <v>39</v>
      </c>
      <c r="H15" s="37" t="s">
        <v>45</v>
      </c>
      <c r="I15" s="29" t="s">
        <v>261</v>
      </c>
      <c r="J15" s="29" t="s">
        <v>262</v>
      </c>
      <c r="K15" s="29" t="s">
        <v>280</v>
      </c>
      <c r="L15" s="29" t="s">
        <v>287</v>
      </c>
    </row>
    <row r="16" spans="1:12" ht="111" customHeight="1">
      <c r="A16" s="29" t="s">
        <v>40</v>
      </c>
      <c r="B16" s="29" t="s">
        <v>46</v>
      </c>
      <c r="C16" s="29" t="s">
        <v>47</v>
      </c>
      <c r="D16" s="29" t="s">
        <v>48</v>
      </c>
      <c r="E16" s="28" t="s">
        <v>13</v>
      </c>
      <c r="F16" s="29" t="s">
        <v>236</v>
      </c>
      <c r="G16" s="29" t="s">
        <v>243</v>
      </c>
      <c r="H16" s="37" t="s">
        <v>49</v>
      </c>
      <c r="I16" s="29" t="s">
        <v>263</v>
      </c>
      <c r="J16" s="29" t="s">
        <v>264</v>
      </c>
      <c r="K16" s="29" t="s">
        <v>281</v>
      </c>
      <c r="L16" s="29" t="s">
        <v>287</v>
      </c>
    </row>
    <row r="17" spans="1:12" ht="132.75" customHeight="1">
      <c r="A17" s="29" t="s">
        <v>50</v>
      </c>
      <c r="B17" s="29" t="s">
        <v>46</v>
      </c>
      <c r="C17" s="29" t="s">
        <v>47</v>
      </c>
      <c r="D17" s="29" t="s">
        <v>51</v>
      </c>
      <c r="E17" s="28" t="s">
        <v>13</v>
      </c>
      <c r="F17" s="29" t="s">
        <v>236</v>
      </c>
      <c r="G17" s="29" t="s">
        <v>244</v>
      </c>
      <c r="H17" s="37" t="s">
        <v>52</v>
      </c>
      <c r="I17" s="29" t="s">
        <v>263</v>
      </c>
      <c r="J17" s="29" t="s">
        <v>264</v>
      </c>
      <c r="K17" s="29" t="s">
        <v>281</v>
      </c>
      <c r="L17" s="29" t="s">
        <v>287</v>
      </c>
    </row>
    <row r="18" spans="1:12" ht="47.25" customHeight="1">
      <c r="A18" s="29" t="s">
        <v>53</v>
      </c>
      <c r="B18" s="29" t="s">
        <v>54</v>
      </c>
      <c r="C18" s="29" t="s">
        <v>55</v>
      </c>
      <c r="D18" s="29" t="s">
        <v>56</v>
      </c>
      <c r="E18" s="28" t="s">
        <v>13</v>
      </c>
      <c r="F18" s="29" t="s">
        <v>237</v>
      </c>
      <c r="G18" s="29" t="s">
        <v>245</v>
      </c>
      <c r="H18" s="37" t="s">
        <v>57</v>
      </c>
      <c r="I18" s="29" t="s">
        <v>265</v>
      </c>
      <c r="J18" s="29" t="s">
        <v>266</v>
      </c>
      <c r="K18" s="29" t="s">
        <v>282</v>
      </c>
      <c r="L18" s="29" t="s">
        <v>288</v>
      </c>
    </row>
    <row r="19" spans="1:12" ht="47.25" customHeight="1">
      <c r="A19" s="29" t="s">
        <v>58</v>
      </c>
      <c r="B19" s="29" t="s">
        <v>59</v>
      </c>
      <c r="C19" s="29" t="s">
        <v>60</v>
      </c>
      <c r="D19" s="29" t="s">
        <v>61</v>
      </c>
      <c r="E19" s="28" t="s">
        <v>13</v>
      </c>
      <c r="F19" s="29" t="s">
        <v>238</v>
      </c>
      <c r="G19" s="29" t="s">
        <v>39</v>
      </c>
      <c r="H19" s="37" t="s">
        <v>62</v>
      </c>
      <c r="I19" s="29" t="s">
        <v>265</v>
      </c>
      <c r="J19" s="29" t="s">
        <v>266</v>
      </c>
      <c r="K19" s="29" t="s">
        <v>280</v>
      </c>
      <c r="L19" s="29" t="s">
        <v>287</v>
      </c>
    </row>
    <row r="20" spans="1:12" ht="47.25" customHeight="1">
      <c r="A20" s="29" t="s">
        <v>63</v>
      </c>
      <c r="B20" s="29" t="s">
        <v>59</v>
      </c>
      <c r="C20" s="29" t="s">
        <v>59</v>
      </c>
      <c r="D20" s="29" t="s">
        <v>61</v>
      </c>
      <c r="E20" s="28" t="s">
        <v>13</v>
      </c>
      <c r="F20" s="29" t="s">
        <v>238</v>
      </c>
      <c r="G20" s="29" t="s">
        <v>65</v>
      </c>
      <c r="H20" s="37" t="s">
        <v>64</v>
      </c>
      <c r="I20" s="29" t="s">
        <v>265</v>
      </c>
      <c r="J20" s="29" t="s">
        <v>266</v>
      </c>
      <c r="K20" s="29" t="s">
        <v>280</v>
      </c>
      <c r="L20" s="29" t="s">
        <v>287</v>
      </c>
    </row>
    <row r="21" spans="1:12" ht="47.25" customHeight="1">
      <c r="A21" s="29" t="s">
        <v>65</v>
      </c>
      <c r="B21" s="29" t="s">
        <v>66</v>
      </c>
      <c r="C21" s="29" t="s">
        <v>67</v>
      </c>
      <c r="D21" s="29" t="s">
        <v>68</v>
      </c>
      <c r="E21" s="28" t="s">
        <v>13</v>
      </c>
      <c r="F21" s="29" t="s">
        <v>35</v>
      </c>
      <c r="G21" s="29" t="s">
        <v>39</v>
      </c>
      <c r="H21" s="37" t="s">
        <v>69</v>
      </c>
      <c r="I21" s="29" t="s">
        <v>263</v>
      </c>
      <c r="J21" s="29" t="s">
        <v>264</v>
      </c>
      <c r="K21" s="29" t="s">
        <v>19</v>
      </c>
      <c r="L21" s="29" t="s">
        <v>288</v>
      </c>
    </row>
    <row r="22" spans="1:12" ht="123.75" customHeight="1">
      <c r="A22" s="29" t="s">
        <v>70</v>
      </c>
      <c r="B22" s="29" t="s">
        <v>46</v>
      </c>
      <c r="C22" s="29" t="s">
        <v>71</v>
      </c>
      <c r="D22" s="29" t="s">
        <v>72</v>
      </c>
      <c r="E22" s="28" t="s">
        <v>13</v>
      </c>
      <c r="F22" s="29" t="s">
        <v>239</v>
      </c>
      <c r="G22" s="29" t="s">
        <v>246</v>
      </c>
      <c r="H22" s="37" t="s">
        <v>73</v>
      </c>
      <c r="I22" s="29" t="s">
        <v>263</v>
      </c>
      <c r="J22" s="29" t="s">
        <v>264</v>
      </c>
      <c r="K22" s="29" t="s">
        <v>283</v>
      </c>
      <c r="L22" s="29" t="s">
        <v>287</v>
      </c>
    </row>
    <row r="23" spans="1:12" ht="101.25" customHeight="1">
      <c r="A23" s="29" t="s">
        <v>74</v>
      </c>
      <c r="B23" s="29" t="s">
        <v>46</v>
      </c>
      <c r="C23" s="29" t="s">
        <v>71</v>
      </c>
      <c r="D23" s="29" t="s">
        <v>75</v>
      </c>
      <c r="E23" s="28" t="s">
        <v>13</v>
      </c>
      <c r="F23" s="29" t="s">
        <v>239</v>
      </c>
      <c r="G23" s="29" t="s">
        <v>247</v>
      </c>
      <c r="H23" s="37" t="s">
        <v>76</v>
      </c>
      <c r="I23" s="29" t="s">
        <v>263</v>
      </c>
      <c r="J23" s="29" t="s">
        <v>264</v>
      </c>
      <c r="K23" s="29" t="s">
        <v>283</v>
      </c>
      <c r="L23" s="29" t="s">
        <v>287</v>
      </c>
    </row>
    <row r="24" spans="1:12" ht="130.5" customHeight="1">
      <c r="A24" s="29" t="s">
        <v>77</v>
      </c>
      <c r="B24" s="29" t="s">
        <v>46</v>
      </c>
      <c r="C24" s="29" t="s">
        <v>71</v>
      </c>
      <c r="D24" s="29" t="s">
        <v>51</v>
      </c>
      <c r="E24" s="28" t="s">
        <v>13</v>
      </c>
      <c r="F24" s="29" t="s">
        <v>239</v>
      </c>
      <c r="G24" s="29" t="s">
        <v>248</v>
      </c>
      <c r="H24" s="37" t="s">
        <v>78</v>
      </c>
      <c r="I24" s="29" t="s">
        <v>263</v>
      </c>
      <c r="J24" s="29" t="s">
        <v>264</v>
      </c>
      <c r="K24" s="29" t="s">
        <v>283</v>
      </c>
      <c r="L24" s="29" t="s">
        <v>287</v>
      </c>
    </row>
    <row r="25" spans="1:12" ht="47.25" customHeight="1">
      <c r="A25" s="29" t="s">
        <v>79</v>
      </c>
      <c r="B25" s="29" t="s">
        <v>80</v>
      </c>
      <c r="C25" s="29" t="s">
        <v>81</v>
      </c>
      <c r="D25" s="29" t="s">
        <v>82</v>
      </c>
      <c r="E25" s="28" t="s">
        <v>13</v>
      </c>
      <c r="F25" s="29" t="s">
        <v>35</v>
      </c>
      <c r="G25" s="29" t="s">
        <v>39</v>
      </c>
      <c r="H25" s="37" t="s">
        <v>83</v>
      </c>
      <c r="I25" s="29" t="s">
        <v>267</v>
      </c>
      <c r="J25" s="29" t="s">
        <v>268</v>
      </c>
      <c r="K25" s="29" t="s">
        <v>19</v>
      </c>
      <c r="L25" s="29" t="s">
        <v>288</v>
      </c>
    </row>
    <row r="26" spans="1:12" ht="47.25" customHeight="1">
      <c r="A26" s="29" t="s">
        <v>84</v>
      </c>
      <c r="B26" s="29" t="s">
        <v>85</v>
      </c>
      <c r="C26" s="29" t="s">
        <v>86</v>
      </c>
      <c r="D26" s="29" t="s">
        <v>87</v>
      </c>
      <c r="E26" s="28" t="s">
        <v>13</v>
      </c>
      <c r="F26" s="29" t="s">
        <v>240</v>
      </c>
      <c r="G26" s="29" t="s">
        <v>249</v>
      </c>
      <c r="H26" s="37" t="s">
        <v>88</v>
      </c>
      <c r="I26" s="29" t="s">
        <v>261</v>
      </c>
      <c r="J26" s="29" t="s">
        <v>269</v>
      </c>
      <c r="K26" s="29" t="s">
        <v>284</v>
      </c>
      <c r="L26" s="29" t="s">
        <v>288</v>
      </c>
    </row>
    <row r="27" spans="1:12" ht="47.25" customHeight="1">
      <c r="A27" s="29" t="s">
        <v>89</v>
      </c>
      <c r="B27" s="29" t="s">
        <v>85</v>
      </c>
      <c r="C27" s="29" t="s">
        <v>86</v>
      </c>
      <c r="D27" s="29" t="s">
        <v>87</v>
      </c>
      <c r="E27" s="28" t="s">
        <v>13</v>
      </c>
      <c r="F27" s="29" t="s">
        <v>240</v>
      </c>
      <c r="G27" s="29" t="s">
        <v>250</v>
      </c>
      <c r="H27" s="37" t="s">
        <v>90</v>
      </c>
      <c r="I27" s="29" t="s">
        <v>261</v>
      </c>
      <c r="J27" s="29" t="s">
        <v>269</v>
      </c>
      <c r="K27" s="29" t="s">
        <v>284</v>
      </c>
      <c r="L27" s="29" t="s">
        <v>288</v>
      </c>
    </row>
    <row r="28" spans="1:12" ht="47.25" customHeight="1">
      <c r="A28" s="29" t="s">
        <v>91</v>
      </c>
      <c r="B28" s="29" t="s">
        <v>92</v>
      </c>
      <c r="C28" s="29" t="s">
        <v>92</v>
      </c>
      <c r="D28" s="29" t="s">
        <v>93</v>
      </c>
      <c r="E28" s="28" t="s">
        <v>13</v>
      </c>
      <c r="F28" s="29" t="s">
        <v>35</v>
      </c>
      <c r="G28" s="29" t="s">
        <v>39</v>
      </c>
      <c r="H28" s="37" t="s">
        <v>94</v>
      </c>
      <c r="I28" s="29" t="s">
        <v>270</v>
      </c>
      <c r="J28" s="29" t="s">
        <v>271</v>
      </c>
      <c r="K28" s="29" t="s">
        <v>285</v>
      </c>
      <c r="L28" s="29" t="s">
        <v>288</v>
      </c>
    </row>
    <row r="29" spans="1:12" ht="73.5" customHeight="1">
      <c r="A29" s="29" t="s">
        <v>95</v>
      </c>
      <c r="B29" s="29" t="s">
        <v>37</v>
      </c>
      <c r="C29" s="29" t="s">
        <v>38</v>
      </c>
      <c r="D29" s="29" t="s">
        <v>96</v>
      </c>
      <c r="E29" s="28" t="s">
        <v>13</v>
      </c>
      <c r="F29" s="29" t="s">
        <v>35</v>
      </c>
      <c r="G29" s="29" t="s">
        <v>39</v>
      </c>
      <c r="H29" s="37">
        <v>172500</v>
      </c>
      <c r="I29" s="66">
        <v>43586</v>
      </c>
      <c r="J29" s="29" t="s">
        <v>272</v>
      </c>
      <c r="K29" s="29" t="s">
        <v>286</v>
      </c>
      <c r="L29" s="29" t="s">
        <v>287</v>
      </c>
    </row>
    <row r="30" spans="1:12" ht="47.25" customHeight="1">
      <c r="A30" s="29" t="s">
        <v>97</v>
      </c>
      <c r="B30" s="29" t="s">
        <v>98</v>
      </c>
      <c r="C30" s="29" t="s">
        <v>99</v>
      </c>
      <c r="D30" s="29" t="s">
        <v>100</v>
      </c>
      <c r="E30" s="28" t="s">
        <v>13</v>
      </c>
      <c r="F30" s="29" t="s">
        <v>35</v>
      </c>
      <c r="G30" s="29" t="s">
        <v>39</v>
      </c>
      <c r="H30" s="37" t="s">
        <v>101</v>
      </c>
      <c r="I30" s="29" t="s">
        <v>273</v>
      </c>
      <c r="J30" s="29" t="s">
        <v>274</v>
      </c>
      <c r="K30" s="29" t="s">
        <v>19</v>
      </c>
      <c r="L30" s="29" t="s">
        <v>288</v>
      </c>
    </row>
    <row r="31" spans="1:12" ht="47.25" customHeight="1">
      <c r="A31" s="29" t="s">
        <v>102</v>
      </c>
      <c r="B31" s="29" t="s">
        <v>103</v>
      </c>
      <c r="C31" s="29" t="s">
        <v>104</v>
      </c>
      <c r="D31" s="29" t="s">
        <v>105</v>
      </c>
      <c r="E31" s="28" t="s">
        <v>13</v>
      </c>
      <c r="F31" s="29" t="s">
        <v>238</v>
      </c>
      <c r="G31" s="29" t="s">
        <v>39</v>
      </c>
      <c r="H31" s="37" t="s">
        <v>106</v>
      </c>
      <c r="I31" s="29" t="s">
        <v>267</v>
      </c>
      <c r="J31" s="29" t="s">
        <v>275</v>
      </c>
      <c r="K31" s="29" t="s">
        <v>284</v>
      </c>
      <c r="L31" s="29" t="s">
        <v>288</v>
      </c>
    </row>
    <row r="32" spans="1:12" ht="47.25" customHeight="1">
      <c r="A32" s="29" t="s">
        <v>107</v>
      </c>
      <c r="B32" s="29" t="s">
        <v>36</v>
      </c>
      <c r="C32" s="29" t="s">
        <v>36</v>
      </c>
      <c r="D32" s="29" t="s">
        <v>41</v>
      </c>
      <c r="E32" s="28" t="s">
        <v>13</v>
      </c>
      <c r="F32" s="29" t="s">
        <v>35</v>
      </c>
      <c r="G32" s="29" t="s">
        <v>39</v>
      </c>
      <c r="H32" s="37" t="s">
        <v>108</v>
      </c>
      <c r="I32" s="29" t="s">
        <v>263</v>
      </c>
      <c r="J32" s="29" t="s">
        <v>271</v>
      </c>
      <c r="K32" s="29" t="s">
        <v>19</v>
      </c>
      <c r="L32" s="29" t="s">
        <v>288</v>
      </c>
    </row>
    <row r="33" spans="1:12" ht="47.25" customHeight="1">
      <c r="A33" s="38" t="s">
        <v>109</v>
      </c>
      <c r="B33" s="38" t="s">
        <v>110</v>
      </c>
      <c r="C33" s="38" t="s">
        <v>111</v>
      </c>
      <c r="D33" s="38" t="s">
        <v>112</v>
      </c>
      <c r="E33" s="28" t="s">
        <v>13</v>
      </c>
      <c r="F33" s="38" t="s">
        <v>236</v>
      </c>
      <c r="G33" s="38" t="s">
        <v>251</v>
      </c>
      <c r="H33" s="39" t="s">
        <v>113</v>
      </c>
      <c r="I33" s="38" t="s">
        <v>263</v>
      </c>
      <c r="J33" s="38" t="s">
        <v>264</v>
      </c>
      <c r="K33" s="38" t="s">
        <v>19</v>
      </c>
      <c r="L33" s="38" t="s">
        <v>288</v>
      </c>
    </row>
    <row r="34" spans="1:12" ht="47.25" customHeight="1">
      <c r="A34" s="29" t="s">
        <v>114</v>
      </c>
      <c r="B34" s="29" t="s">
        <v>115</v>
      </c>
      <c r="C34" s="29" t="s">
        <v>116</v>
      </c>
      <c r="D34" s="29" t="s">
        <v>117</v>
      </c>
      <c r="E34" s="28" t="s">
        <v>13</v>
      </c>
      <c r="F34" s="29" t="s">
        <v>241</v>
      </c>
      <c r="G34" s="29" t="s">
        <v>252</v>
      </c>
      <c r="H34" s="37" t="s">
        <v>118</v>
      </c>
      <c r="I34" s="29" t="s">
        <v>263</v>
      </c>
      <c r="J34" s="29" t="s">
        <v>276</v>
      </c>
      <c r="K34" s="29" t="s">
        <v>284</v>
      </c>
      <c r="L34" s="29" t="s">
        <v>288</v>
      </c>
    </row>
    <row r="35" spans="1:12" ht="47.25" customHeight="1">
      <c r="A35" s="29" t="s">
        <v>119</v>
      </c>
      <c r="B35" s="29" t="s">
        <v>110</v>
      </c>
      <c r="C35" s="29" t="s">
        <v>120</v>
      </c>
      <c r="D35" s="29" t="s">
        <v>121</v>
      </c>
      <c r="E35" s="28" t="s">
        <v>13</v>
      </c>
      <c r="F35" s="29" t="s">
        <v>35</v>
      </c>
      <c r="G35" s="29" t="s">
        <v>39</v>
      </c>
      <c r="H35" s="37">
        <v>469314.99</v>
      </c>
      <c r="I35" s="29" t="s">
        <v>263</v>
      </c>
      <c r="J35" s="29" t="s">
        <v>266</v>
      </c>
      <c r="K35" s="29" t="s">
        <v>280</v>
      </c>
      <c r="L35" s="29" t="s">
        <v>288</v>
      </c>
    </row>
    <row r="36" spans="1:12" ht="112.5" customHeight="1">
      <c r="A36" s="29" t="s">
        <v>122</v>
      </c>
      <c r="B36" s="29" t="s">
        <v>46</v>
      </c>
      <c r="C36" s="29" t="s">
        <v>47</v>
      </c>
      <c r="D36" s="29" t="s">
        <v>123</v>
      </c>
      <c r="E36" s="28" t="s">
        <v>13</v>
      </c>
      <c r="F36" s="29" t="s">
        <v>239</v>
      </c>
      <c r="G36" s="29" t="s">
        <v>253</v>
      </c>
      <c r="H36" s="37" t="s">
        <v>124</v>
      </c>
      <c r="I36" s="29" t="s">
        <v>263</v>
      </c>
      <c r="J36" s="29" t="s">
        <v>277</v>
      </c>
      <c r="K36" s="29" t="s">
        <v>281</v>
      </c>
      <c r="L36" s="29" t="s">
        <v>287</v>
      </c>
    </row>
    <row r="37" spans="1:12" ht="117" customHeight="1">
      <c r="A37" s="29" t="s">
        <v>125</v>
      </c>
      <c r="B37" s="29" t="s">
        <v>46</v>
      </c>
      <c r="C37" s="29" t="s">
        <v>47</v>
      </c>
      <c r="D37" s="29" t="s">
        <v>72</v>
      </c>
      <c r="E37" s="28" t="s">
        <v>13</v>
      </c>
      <c r="F37" s="29" t="s">
        <v>239</v>
      </c>
      <c r="G37" s="29" t="s">
        <v>254</v>
      </c>
      <c r="H37" s="37" t="s">
        <v>126</v>
      </c>
      <c r="I37" s="29" t="s">
        <v>263</v>
      </c>
      <c r="J37" s="29" t="s">
        <v>264</v>
      </c>
      <c r="K37" s="29" t="s">
        <v>281</v>
      </c>
      <c r="L37" s="29" t="s">
        <v>287</v>
      </c>
    </row>
    <row r="38" spans="1:12" ht="132.75" customHeight="1">
      <c r="A38" s="29" t="s">
        <v>127</v>
      </c>
      <c r="B38" s="29" t="s">
        <v>46</v>
      </c>
      <c r="C38" s="29" t="s">
        <v>47</v>
      </c>
      <c r="D38" s="29" t="s">
        <v>48</v>
      </c>
      <c r="E38" s="28" t="s">
        <v>13</v>
      </c>
      <c r="F38" s="29" t="s">
        <v>239</v>
      </c>
      <c r="G38" s="29" t="s">
        <v>255</v>
      </c>
      <c r="H38" s="37" t="s">
        <v>128</v>
      </c>
      <c r="I38" s="29" t="s">
        <v>263</v>
      </c>
      <c r="J38" s="29" t="s">
        <v>264</v>
      </c>
      <c r="K38" s="29" t="s">
        <v>281</v>
      </c>
      <c r="L38" s="29" t="s">
        <v>287</v>
      </c>
    </row>
    <row r="39" spans="1:12" ht="99" customHeight="1">
      <c r="A39" s="29" t="s">
        <v>129</v>
      </c>
      <c r="B39" s="29" t="s">
        <v>46</v>
      </c>
      <c r="C39" s="29" t="s">
        <v>47</v>
      </c>
      <c r="D39" s="29" t="s">
        <v>51</v>
      </c>
      <c r="E39" s="28" t="s">
        <v>13</v>
      </c>
      <c r="F39" s="29" t="s">
        <v>239</v>
      </c>
      <c r="G39" s="29" t="s">
        <v>256</v>
      </c>
      <c r="H39" s="37" t="s">
        <v>130</v>
      </c>
      <c r="I39" s="29" t="s">
        <v>263</v>
      </c>
      <c r="J39" s="29" t="s">
        <v>264</v>
      </c>
      <c r="K39" s="29" t="s">
        <v>281</v>
      </c>
      <c r="L39" s="29" t="s">
        <v>287</v>
      </c>
    </row>
    <row r="40" spans="1:12" ht="101.25" customHeight="1">
      <c r="A40" s="29" t="s">
        <v>131</v>
      </c>
      <c r="B40" s="29" t="s">
        <v>46</v>
      </c>
      <c r="C40" s="29" t="s">
        <v>47</v>
      </c>
      <c r="D40" s="29" t="s">
        <v>72</v>
      </c>
      <c r="E40" s="28" t="s">
        <v>13</v>
      </c>
      <c r="F40" s="29" t="s">
        <v>236</v>
      </c>
      <c r="G40" s="29" t="s">
        <v>257</v>
      </c>
      <c r="H40" s="37" t="s">
        <v>132</v>
      </c>
      <c r="I40" s="29" t="s">
        <v>263</v>
      </c>
      <c r="J40" s="29" t="s">
        <v>264</v>
      </c>
      <c r="K40" s="29" t="s">
        <v>281</v>
      </c>
      <c r="L40" s="29" t="s">
        <v>287</v>
      </c>
    </row>
    <row r="41" spans="1:12" ht="138.75" customHeight="1">
      <c r="A41" s="29" t="s">
        <v>133</v>
      </c>
      <c r="B41" s="29" t="s">
        <v>46</v>
      </c>
      <c r="C41" s="29" t="s">
        <v>71</v>
      </c>
      <c r="D41" s="29" t="s">
        <v>134</v>
      </c>
      <c r="E41" s="28" t="s">
        <v>13</v>
      </c>
      <c r="F41" s="29" t="s">
        <v>236</v>
      </c>
      <c r="G41" s="29" t="s">
        <v>258</v>
      </c>
      <c r="H41" s="37" t="s">
        <v>135</v>
      </c>
      <c r="I41" s="29" t="s">
        <v>263</v>
      </c>
      <c r="J41" s="29" t="s">
        <v>264</v>
      </c>
      <c r="K41" s="29" t="s">
        <v>283</v>
      </c>
      <c r="L41" s="29" t="s">
        <v>287</v>
      </c>
    </row>
    <row r="42" spans="1:12" ht="136.5" customHeight="1">
      <c r="A42" s="29" t="s">
        <v>136</v>
      </c>
      <c r="B42" s="29" t="s">
        <v>46</v>
      </c>
      <c r="C42" s="29" t="s">
        <v>71</v>
      </c>
      <c r="D42" s="29" t="s">
        <v>134</v>
      </c>
      <c r="E42" s="28" t="s">
        <v>13</v>
      </c>
      <c r="F42" s="29" t="s">
        <v>239</v>
      </c>
      <c r="G42" s="29" t="s">
        <v>259</v>
      </c>
      <c r="H42" s="37" t="s">
        <v>137</v>
      </c>
      <c r="I42" s="29" t="s">
        <v>263</v>
      </c>
      <c r="J42" s="29" t="s">
        <v>264</v>
      </c>
      <c r="K42" s="29" t="s">
        <v>283</v>
      </c>
      <c r="L42" s="29" t="s">
        <v>287</v>
      </c>
    </row>
    <row r="43" spans="1:12" ht="136.5" customHeight="1">
      <c r="A43" s="29" t="s">
        <v>138</v>
      </c>
      <c r="B43" s="29" t="s">
        <v>46</v>
      </c>
      <c r="C43" s="29" t="s">
        <v>47</v>
      </c>
      <c r="D43" s="29" t="s">
        <v>139</v>
      </c>
      <c r="E43" s="28" t="s">
        <v>13</v>
      </c>
      <c r="F43" s="29" t="s">
        <v>239</v>
      </c>
      <c r="G43" s="29" t="s">
        <v>260</v>
      </c>
      <c r="H43" s="37" t="s">
        <v>140</v>
      </c>
      <c r="I43" s="29" t="s">
        <v>263</v>
      </c>
      <c r="J43" s="29" t="s">
        <v>264</v>
      </c>
      <c r="K43" s="29" t="s">
        <v>283</v>
      </c>
      <c r="L43" s="29" t="s">
        <v>287</v>
      </c>
    </row>
    <row r="44" spans="1:12" ht="273.75" customHeight="1">
      <c r="A44" s="29" t="s">
        <v>141</v>
      </c>
      <c r="B44" s="29" t="s">
        <v>92</v>
      </c>
      <c r="C44" s="29" t="s">
        <v>92</v>
      </c>
      <c r="D44" s="29" t="s">
        <v>142</v>
      </c>
      <c r="E44" s="28" t="s">
        <v>13</v>
      </c>
      <c r="F44" s="29" t="s">
        <v>35</v>
      </c>
      <c r="G44" s="29" t="s">
        <v>39</v>
      </c>
      <c r="H44" s="37" t="s">
        <v>143</v>
      </c>
      <c r="I44" s="29" t="s">
        <v>265</v>
      </c>
      <c r="J44" s="29" t="s">
        <v>276</v>
      </c>
      <c r="K44" s="29" t="s">
        <v>282</v>
      </c>
      <c r="L44" s="29" t="s">
        <v>288</v>
      </c>
    </row>
    <row r="45" spans="1:12" ht="47.25" customHeight="1">
      <c r="A45" s="29" t="s">
        <v>144</v>
      </c>
      <c r="B45" s="29" t="s">
        <v>54</v>
      </c>
      <c r="C45" s="29" t="s">
        <v>55</v>
      </c>
      <c r="D45" s="29" t="s">
        <v>56</v>
      </c>
      <c r="E45" s="28" t="s">
        <v>13</v>
      </c>
      <c r="F45" s="29" t="s">
        <v>238</v>
      </c>
      <c r="G45" s="29" t="s">
        <v>77</v>
      </c>
      <c r="H45" s="37" t="s">
        <v>145</v>
      </c>
      <c r="I45" s="29" t="s">
        <v>265</v>
      </c>
      <c r="J45" s="29" t="s">
        <v>266</v>
      </c>
      <c r="K45" s="29" t="s">
        <v>19</v>
      </c>
      <c r="L45" s="29" t="s">
        <v>288</v>
      </c>
    </row>
    <row r="46" spans="1:12" ht="47.25" customHeight="1">
      <c r="A46" s="29" t="s">
        <v>146</v>
      </c>
      <c r="B46" s="29" t="s">
        <v>36</v>
      </c>
      <c r="C46" s="29" t="s">
        <v>99</v>
      </c>
      <c r="D46" s="29" t="s">
        <v>147</v>
      </c>
      <c r="E46" s="28" t="s">
        <v>13</v>
      </c>
      <c r="F46" s="29" t="s">
        <v>242</v>
      </c>
      <c r="G46" s="29" t="s">
        <v>79</v>
      </c>
      <c r="H46" s="37" t="s">
        <v>148</v>
      </c>
      <c r="I46" s="29" t="s">
        <v>265</v>
      </c>
      <c r="J46" s="29" t="s">
        <v>264</v>
      </c>
      <c r="K46" s="29" t="s">
        <v>19</v>
      </c>
      <c r="L46" s="29" t="s">
        <v>288</v>
      </c>
    </row>
    <row r="47" spans="1:12" ht="47.25" customHeight="1">
      <c r="A47" s="29" t="s">
        <v>149</v>
      </c>
      <c r="B47" s="29" t="s">
        <v>98</v>
      </c>
      <c r="C47" s="29" t="s">
        <v>36</v>
      </c>
      <c r="D47" s="29" t="s">
        <v>150</v>
      </c>
      <c r="E47" s="28" t="s">
        <v>13</v>
      </c>
      <c r="F47" s="29" t="s">
        <v>242</v>
      </c>
      <c r="G47" s="29" t="s">
        <v>79</v>
      </c>
      <c r="H47" s="37" t="s">
        <v>151</v>
      </c>
      <c r="I47" s="29" t="s">
        <v>265</v>
      </c>
      <c r="J47" s="29" t="s">
        <v>264</v>
      </c>
      <c r="K47" s="29" t="s">
        <v>19</v>
      </c>
      <c r="L47" s="29" t="s">
        <v>288</v>
      </c>
    </row>
    <row r="48" spans="1:12" ht="47.25" customHeight="1">
      <c r="A48" s="29" t="s">
        <v>152</v>
      </c>
      <c r="B48" s="29" t="s">
        <v>36</v>
      </c>
      <c r="C48" s="29" t="s">
        <v>36</v>
      </c>
      <c r="D48" s="29" t="s">
        <v>153</v>
      </c>
      <c r="E48" s="28" t="s">
        <v>13</v>
      </c>
      <c r="F48" s="29" t="s">
        <v>242</v>
      </c>
      <c r="G48" s="29" t="s">
        <v>79</v>
      </c>
      <c r="H48" s="37" t="s">
        <v>154</v>
      </c>
      <c r="I48" s="29" t="s">
        <v>265</v>
      </c>
      <c r="J48" s="29" t="s">
        <v>264</v>
      </c>
      <c r="K48" s="29" t="s">
        <v>19</v>
      </c>
      <c r="L48" s="29" t="s">
        <v>288</v>
      </c>
    </row>
    <row r="49" spans="1:12" ht="47.25" customHeight="1">
      <c r="A49" s="29" t="s">
        <v>155</v>
      </c>
      <c r="B49" s="29" t="s">
        <v>156</v>
      </c>
      <c r="C49" s="29" t="s">
        <v>157</v>
      </c>
      <c r="D49" s="29" t="s">
        <v>158</v>
      </c>
      <c r="E49" s="28" t="s">
        <v>13</v>
      </c>
      <c r="F49" s="29" t="s">
        <v>35</v>
      </c>
      <c r="G49" s="29" t="s">
        <v>39</v>
      </c>
      <c r="H49" s="37" t="s">
        <v>159</v>
      </c>
      <c r="I49" s="29" t="s">
        <v>265</v>
      </c>
      <c r="J49" s="29" t="s">
        <v>266</v>
      </c>
      <c r="K49" s="29" t="s">
        <v>19</v>
      </c>
      <c r="L49" s="29" t="s">
        <v>288</v>
      </c>
    </row>
    <row r="50" spans="1:12" ht="47.25" customHeight="1">
      <c r="A50" s="29" t="s">
        <v>160</v>
      </c>
      <c r="B50" s="29" t="s">
        <v>156</v>
      </c>
      <c r="C50" s="29" t="s">
        <v>161</v>
      </c>
      <c r="D50" s="29" t="s">
        <v>162</v>
      </c>
      <c r="E50" s="28" t="s">
        <v>13</v>
      </c>
      <c r="F50" s="29" t="s">
        <v>35</v>
      </c>
      <c r="G50" s="29" t="s">
        <v>39</v>
      </c>
      <c r="H50" s="37" t="s">
        <v>163</v>
      </c>
      <c r="I50" s="29" t="s">
        <v>265</v>
      </c>
      <c r="J50" s="29" t="s">
        <v>266</v>
      </c>
      <c r="K50" s="29" t="s">
        <v>19</v>
      </c>
      <c r="L50" s="29" t="s">
        <v>288</v>
      </c>
    </row>
    <row r="51" spans="1:12" ht="47.25" customHeight="1">
      <c r="A51" s="29">
        <v>37</v>
      </c>
      <c r="B51" s="29" t="s">
        <v>164</v>
      </c>
      <c r="C51" s="29" t="s">
        <v>165</v>
      </c>
      <c r="D51" s="29" t="s">
        <v>166</v>
      </c>
      <c r="E51" s="28" t="s">
        <v>13</v>
      </c>
      <c r="F51" s="29" t="s">
        <v>35</v>
      </c>
      <c r="G51" s="29" t="s">
        <v>39</v>
      </c>
      <c r="H51" s="37">
        <v>26232571.6</v>
      </c>
      <c r="I51" s="29" t="s">
        <v>266</v>
      </c>
      <c r="J51" s="29" t="s">
        <v>278</v>
      </c>
      <c r="K51" s="29" t="s">
        <v>19</v>
      </c>
      <c r="L51" s="29" t="s">
        <v>288</v>
      </c>
    </row>
    <row r="52" spans="1:12" ht="47.25" customHeight="1">
      <c r="A52" s="29" t="s">
        <v>167</v>
      </c>
      <c r="B52" s="29" t="s">
        <v>168</v>
      </c>
      <c r="C52" s="29" t="s">
        <v>169</v>
      </c>
      <c r="D52" s="29" t="s">
        <v>170</v>
      </c>
      <c r="E52" s="28" t="s">
        <v>13</v>
      </c>
      <c r="F52" s="29" t="s">
        <v>35</v>
      </c>
      <c r="G52" s="29" t="s">
        <v>39</v>
      </c>
      <c r="H52" s="37" t="s">
        <v>171</v>
      </c>
      <c r="I52" s="29" t="s">
        <v>265</v>
      </c>
      <c r="J52" s="29" t="s">
        <v>266</v>
      </c>
      <c r="K52" s="29" t="s">
        <v>19</v>
      </c>
      <c r="L52" s="29" t="s">
        <v>288</v>
      </c>
    </row>
    <row r="53" spans="1:12" ht="47.25" customHeight="1">
      <c r="A53" s="29" t="s">
        <v>172</v>
      </c>
      <c r="B53" s="29" t="s">
        <v>173</v>
      </c>
      <c r="C53" s="29" t="s">
        <v>174</v>
      </c>
      <c r="D53" s="29" t="s">
        <v>175</v>
      </c>
      <c r="E53" s="28" t="s">
        <v>13</v>
      </c>
      <c r="F53" s="29" t="s">
        <v>35</v>
      </c>
      <c r="G53" s="29" t="s">
        <v>39</v>
      </c>
      <c r="H53" s="37" t="s">
        <v>176</v>
      </c>
      <c r="I53" s="29" t="s">
        <v>265</v>
      </c>
      <c r="J53" s="29" t="s">
        <v>266</v>
      </c>
      <c r="K53" s="29" t="s">
        <v>19</v>
      </c>
      <c r="L53" s="29" t="s">
        <v>288</v>
      </c>
    </row>
    <row r="54" spans="1:12" ht="47.25" customHeight="1">
      <c r="A54" s="29" t="s">
        <v>177</v>
      </c>
      <c r="B54" s="29" t="s">
        <v>168</v>
      </c>
      <c r="C54" s="29" t="s">
        <v>169</v>
      </c>
      <c r="D54" s="29" t="s">
        <v>178</v>
      </c>
      <c r="E54" s="28" t="s">
        <v>13</v>
      </c>
      <c r="F54" s="29" t="s">
        <v>35</v>
      </c>
      <c r="G54" s="29" t="s">
        <v>39</v>
      </c>
      <c r="H54" s="37" t="s">
        <v>179</v>
      </c>
      <c r="I54" s="29" t="s">
        <v>265</v>
      </c>
      <c r="J54" s="29" t="s">
        <v>266</v>
      </c>
      <c r="K54" s="29" t="s">
        <v>19</v>
      </c>
      <c r="L54" s="29" t="s">
        <v>288</v>
      </c>
    </row>
    <row r="55" spans="1:12" ht="47.25" customHeight="1">
      <c r="A55" s="29" t="s">
        <v>180</v>
      </c>
      <c r="B55" s="29" t="s">
        <v>168</v>
      </c>
      <c r="C55" s="29" t="s">
        <v>169</v>
      </c>
      <c r="D55" s="29" t="s">
        <v>181</v>
      </c>
      <c r="E55" s="28" t="s">
        <v>13</v>
      </c>
      <c r="F55" s="29" t="s">
        <v>35</v>
      </c>
      <c r="G55" s="29" t="s">
        <v>39</v>
      </c>
      <c r="H55" s="37" t="s">
        <v>182</v>
      </c>
      <c r="I55" s="29" t="s">
        <v>265</v>
      </c>
      <c r="J55" s="29" t="s">
        <v>266</v>
      </c>
      <c r="K55" s="29" t="s">
        <v>19</v>
      </c>
      <c r="L55" s="29" t="s">
        <v>288</v>
      </c>
    </row>
    <row r="56" spans="1:12" ht="47.25" customHeight="1">
      <c r="A56" s="29" t="s">
        <v>183</v>
      </c>
      <c r="B56" s="29" t="s">
        <v>184</v>
      </c>
      <c r="C56" s="29" t="s">
        <v>185</v>
      </c>
      <c r="D56" s="29" t="s">
        <v>186</v>
      </c>
      <c r="E56" s="28" t="s">
        <v>13</v>
      </c>
      <c r="F56" s="29" t="s">
        <v>35</v>
      </c>
      <c r="G56" s="29" t="s">
        <v>39</v>
      </c>
      <c r="H56" s="37" t="s">
        <v>187</v>
      </c>
      <c r="I56" s="29" t="s">
        <v>265</v>
      </c>
      <c r="J56" s="29" t="s">
        <v>266</v>
      </c>
      <c r="K56" s="29" t="s">
        <v>19</v>
      </c>
      <c r="L56" s="29" t="s">
        <v>288</v>
      </c>
    </row>
    <row r="57" spans="1:12" ht="47.25" customHeight="1">
      <c r="A57" s="29" t="s">
        <v>188</v>
      </c>
      <c r="B57" s="29" t="s">
        <v>156</v>
      </c>
      <c r="C57" s="29" t="s">
        <v>189</v>
      </c>
      <c r="D57" s="29" t="s">
        <v>190</v>
      </c>
      <c r="E57" s="28" t="s">
        <v>13</v>
      </c>
      <c r="F57" s="29" t="s">
        <v>35</v>
      </c>
      <c r="G57" s="29" t="s">
        <v>39</v>
      </c>
      <c r="H57" s="37" t="s">
        <v>191</v>
      </c>
      <c r="I57" s="29" t="s">
        <v>265</v>
      </c>
      <c r="J57" s="29" t="s">
        <v>266</v>
      </c>
      <c r="K57" s="29" t="s">
        <v>19</v>
      </c>
      <c r="L57" s="29" t="s">
        <v>288</v>
      </c>
    </row>
    <row r="58" spans="1:12" ht="47.25" customHeight="1">
      <c r="A58" s="29" t="s">
        <v>192</v>
      </c>
      <c r="B58" s="29" t="s">
        <v>36</v>
      </c>
      <c r="C58" s="29" t="s">
        <v>36</v>
      </c>
      <c r="D58" s="29" t="s">
        <v>193</v>
      </c>
      <c r="E58" s="28" t="s">
        <v>13</v>
      </c>
      <c r="F58" s="29" t="s">
        <v>242</v>
      </c>
      <c r="G58" s="29" t="s">
        <v>79</v>
      </c>
      <c r="H58" s="37" t="s">
        <v>194</v>
      </c>
      <c r="I58" s="29" t="s">
        <v>265</v>
      </c>
      <c r="J58" s="29" t="s">
        <v>264</v>
      </c>
      <c r="K58" s="29" t="s">
        <v>19</v>
      </c>
      <c r="L58" s="29" t="s">
        <v>288</v>
      </c>
    </row>
    <row r="59" spans="1:12" ht="47.25" customHeight="1">
      <c r="A59" s="29" t="s">
        <v>195</v>
      </c>
      <c r="B59" s="29" t="s">
        <v>168</v>
      </c>
      <c r="C59" s="29" t="s">
        <v>196</v>
      </c>
      <c r="D59" s="29" t="s">
        <v>197</v>
      </c>
      <c r="E59" s="28" t="s">
        <v>13</v>
      </c>
      <c r="F59" s="29" t="s">
        <v>35</v>
      </c>
      <c r="G59" s="29" t="s">
        <v>39</v>
      </c>
      <c r="H59" s="37" t="s">
        <v>198</v>
      </c>
      <c r="I59" s="29" t="s">
        <v>265</v>
      </c>
      <c r="J59" s="29" t="s">
        <v>266</v>
      </c>
      <c r="K59" s="29" t="s">
        <v>19</v>
      </c>
      <c r="L59" s="29" t="s">
        <v>288</v>
      </c>
    </row>
    <row r="60" spans="1:12" ht="47.25" customHeight="1">
      <c r="A60" s="29" t="s">
        <v>199</v>
      </c>
      <c r="B60" s="29" t="s">
        <v>54</v>
      </c>
      <c r="C60" s="29" t="s">
        <v>55</v>
      </c>
      <c r="D60" s="29" t="s">
        <v>56</v>
      </c>
      <c r="E60" s="28" t="s">
        <v>13</v>
      </c>
      <c r="F60" s="29" t="s">
        <v>35</v>
      </c>
      <c r="G60" s="29" t="s">
        <v>39</v>
      </c>
      <c r="H60" s="37" t="s">
        <v>200</v>
      </c>
      <c r="I60" s="29" t="s">
        <v>265</v>
      </c>
      <c r="J60" s="29" t="s">
        <v>266</v>
      </c>
      <c r="K60" s="29" t="s">
        <v>19</v>
      </c>
      <c r="L60" s="29" t="s">
        <v>288</v>
      </c>
    </row>
    <row r="61" spans="1:12" ht="47.25" customHeight="1">
      <c r="A61" s="29" t="s">
        <v>201</v>
      </c>
      <c r="B61" s="29" t="s">
        <v>168</v>
      </c>
      <c r="C61" s="29" t="s">
        <v>202</v>
      </c>
      <c r="D61" s="29" t="s">
        <v>203</v>
      </c>
      <c r="E61" s="28" t="s">
        <v>13</v>
      </c>
      <c r="F61" s="29" t="s">
        <v>35</v>
      </c>
      <c r="G61" s="29" t="s">
        <v>39</v>
      </c>
      <c r="H61" s="37" t="s">
        <v>204</v>
      </c>
      <c r="I61" s="29" t="s">
        <v>265</v>
      </c>
      <c r="J61" s="29" t="s">
        <v>266</v>
      </c>
      <c r="K61" s="29" t="s">
        <v>19</v>
      </c>
      <c r="L61" s="29" t="s">
        <v>288</v>
      </c>
    </row>
    <row r="62" spans="1:12" ht="47.25" customHeight="1">
      <c r="A62" s="29" t="s">
        <v>205</v>
      </c>
      <c r="B62" s="29" t="s">
        <v>156</v>
      </c>
      <c r="C62" s="29" t="s">
        <v>189</v>
      </c>
      <c r="D62" s="29" t="s">
        <v>206</v>
      </c>
      <c r="E62" s="28" t="s">
        <v>13</v>
      </c>
      <c r="F62" s="29" t="s">
        <v>35</v>
      </c>
      <c r="G62" s="29" t="s">
        <v>39</v>
      </c>
      <c r="H62" s="37" t="s">
        <v>207</v>
      </c>
      <c r="I62" s="29" t="s">
        <v>265</v>
      </c>
      <c r="J62" s="29" t="s">
        <v>266</v>
      </c>
      <c r="K62" s="29" t="s">
        <v>19</v>
      </c>
      <c r="L62" s="29" t="s">
        <v>288</v>
      </c>
    </row>
    <row r="63" spans="1:12" ht="47.25" customHeight="1">
      <c r="A63" s="29" t="s">
        <v>208</v>
      </c>
      <c r="B63" s="29" t="s">
        <v>168</v>
      </c>
      <c r="C63" s="29" t="s">
        <v>209</v>
      </c>
      <c r="D63" s="29" t="s">
        <v>210</v>
      </c>
      <c r="E63" s="28" t="s">
        <v>13</v>
      </c>
      <c r="F63" s="29" t="s">
        <v>35</v>
      </c>
      <c r="G63" s="29" t="s">
        <v>39</v>
      </c>
      <c r="H63" s="37" t="s">
        <v>211</v>
      </c>
      <c r="I63" s="29" t="s">
        <v>265</v>
      </c>
      <c r="J63" s="29" t="s">
        <v>266</v>
      </c>
      <c r="K63" s="29" t="s">
        <v>19</v>
      </c>
      <c r="L63" s="29" t="s">
        <v>288</v>
      </c>
    </row>
    <row r="64" spans="1:12" ht="47.25" customHeight="1">
      <c r="A64" s="29" t="s">
        <v>212</v>
      </c>
      <c r="B64" s="29" t="s">
        <v>156</v>
      </c>
      <c r="C64" s="29" t="s">
        <v>189</v>
      </c>
      <c r="D64" s="29" t="s">
        <v>213</v>
      </c>
      <c r="E64" s="28" t="s">
        <v>13</v>
      </c>
      <c r="F64" s="29" t="s">
        <v>35</v>
      </c>
      <c r="G64" s="29" t="s">
        <v>39</v>
      </c>
      <c r="H64" s="37" t="s">
        <v>214</v>
      </c>
      <c r="I64" s="29" t="s">
        <v>265</v>
      </c>
      <c r="J64" s="29" t="s">
        <v>266</v>
      </c>
      <c r="K64" s="29" t="s">
        <v>19</v>
      </c>
      <c r="L64" s="29" t="s">
        <v>288</v>
      </c>
    </row>
    <row r="65" spans="1:12" ht="47.25" customHeight="1">
      <c r="A65" s="29" t="s">
        <v>215</v>
      </c>
      <c r="B65" s="29" t="s">
        <v>216</v>
      </c>
      <c r="C65" s="29" t="s">
        <v>217</v>
      </c>
      <c r="D65" s="29" t="s">
        <v>218</v>
      </c>
      <c r="E65" s="28" t="s">
        <v>13</v>
      </c>
      <c r="F65" s="29" t="s">
        <v>238</v>
      </c>
      <c r="G65" s="29" t="s">
        <v>114</v>
      </c>
      <c r="H65" s="37" t="s">
        <v>219</v>
      </c>
      <c r="I65" s="29" t="s">
        <v>265</v>
      </c>
      <c r="J65" s="29" t="s">
        <v>276</v>
      </c>
      <c r="K65" s="29" t="s">
        <v>19</v>
      </c>
      <c r="L65" s="29" t="s">
        <v>288</v>
      </c>
    </row>
    <row r="66" spans="1:12" ht="47.25" customHeight="1">
      <c r="A66" s="29" t="s">
        <v>220</v>
      </c>
      <c r="B66" s="29" t="s">
        <v>221</v>
      </c>
      <c r="C66" s="29" t="s">
        <v>222</v>
      </c>
      <c r="D66" s="29" t="s">
        <v>223</v>
      </c>
      <c r="E66" s="28" t="s">
        <v>13</v>
      </c>
      <c r="F66" s="29" t="s">
        <v>35</v>
      </c>
      <c r="G66" s="29" t="s">
        <v>39</v>
      </c>
      <c r="H66" s="37" t="s">
        <v>224</v>
      </c>
      <c r="I66" s="29" t="s">
        <v>265</v>
      </c>
      <c r="J66" s="29" t="s">
        <v>264</v>
      </c>
      <c r="K66" s="29" t="s">
        <v>19</v>
      </c>
      <c r="L66" s="29" t="s">
        <v>288</v>
      </c>
    </row>
    <row r="67" spans="1:12" ht="47.25" customHeight="1">
      <c r="A67" s="29" t="s">
        <v>225</v>
      </c>
      <c r="B67" s="29" t="s">
        <v>156</v>
      </c>
      <c r="C67" s="29" t="s">
        <v>189</v>
      </c>
      <c r="D67" s="29" t="s">
        <v>226</v>
      </c>
      <c r="E67" s="28" t="s">
        <v>13</v>
      </c>
      <c r="F67" s="29" t="s">
        <v>35</v>
      </c>
      <c r="G67" s="29" t="s">
        <v>39</v>
      </c>
      <c r="H67" s="37" t="s">
        <v>227</v>
      </c>
      <c r="I67" s="29" t="s">
        <v>265</v>
      </c>
      <c r="J67" s="29" t="s">
        <v>269</v>
      </c>
      <c r="K67" s="29" t="s">
        <v>19</v>
      </c>
      <c r="L67" s="29" t="s">
        <v>288</v>
      </c>
    </row>
    <row r="68" spans="1:12" ht="47.25" customHeight="1">
      <c r="A68" s="29" t="s">
        <v>228</v>
      </c>
      <c r="B68" s="29" t="s">
        <v>36</v>
      </c>
      <c r="C68" s="29" t="s">
        <v>36</v>
      </c>
      <c r="D68" s="29" t="s">
        <v>299</v>
      </c>
      <c r="E68" s="28" t="s">
        <v>13</v>
      </c>
      <c r="F68" s="29" t="s">
        <v>242</v>
      </c>
      <c r="G68" s="29" t="s">
        <v>79</v>
      </c>
      <c r="H68" s="37" t="s">
        <v>229</v>
      </c>
      <c r="I68" s="29" t="s">
        <v>265</v>
      </c>
      <c r="J68" s="29" t="s">
        <v>264</v>
      </c>
      <c r="K68" s="29" t="s">
        <v>19</v>
      </c>
      <c r="L68" s="29" t="s">
        <v>288</v>
      </c>
    </row>
    <row r="69" spans="1:12" ht="82.5" customHeight="1">
      <c r="A69" s="29" t="s">
        <v>230</v>
      </c>
      <c r="B69" s="29" t="s">
        <v>231</v>
      </c>
      <c r="C69" s="29" t="s">
        <v>37</v>
      </c>
      <c r="D69" s="29" t="s">
        <v>395</v>
      </c>
      <c r="E69" s="28" t="s">
        <v>13</v>
      </c>
      <c r="F69" s="29" t="s">
        <v>35</v>
      </c>
      <c r="G69" s="29" t="s">
        <v>39</v>
      </c>
      <c r="H69" s="37">
        <v>513333.33</v>
      </c>
      <c r="I69" s="66">
        <v>43983</v>
      </c>
      <c r="J69" s="29" t="s">
        <v>279</v>
      </c>
      <c r="K69" s="29" t="s">
        <v>286</v>
      </c>
      <c r="L69" s="29" t="s">
        <v>287</v>
      </c>
    </row>
    <row r="70" spans="1:12" ht="47.25" customHeight="1">
      <c r="A70" s="29" t="s">
        <v>232</v>
      </c>
      <c r="B70" s="29" t="s">
        <v>233</v>
      </c>
      <c r="C70" s="29" t="s">
        <v>36</v>
      </c>
      <c r="D70" s="29" t="s">
        <v>234</v>
      </c>
      <c r="E70" s="28" t="s">
        <v>13</v>
      </c>
      <c r="F70" s="29" t="s">
        <v>242</v>
      </c>
      <c r="G70" s="29">
        <v>11</v>
      </c>
      <c r="H70" s="37" t="s">
        <v>235</v>
      </c>
      <c r="I70" s="29" t="s">
        <v>266</v>
      </c>
      <c r="J70" s="29" t="s">
        <v>264</v>
      </c>
      <c r="K70" s="29" t="s">
        <v>19</v>
      </c>
      <c r="L70" s="29" t="s">
        <v>288</v>
      </c>
    </row>
    <row r="71" spans="1:12" ht="47.25" customHeight="1">
      <c r="A71" s="29">
        <v>57</v>
      </c>
      <c r="B71" s="27" t="s">
        <v>110</v>
      </c>
      <c r="C71" s="27" t="s">
        <v>120</v>
      </c>
      <c r="D71" s="27" t="s">
        <v>121</v>
      </c>
      <c r="E71" s="28" t="s">
        <v>13</v>
      </c>
      <c r="F71" s="27" t="s">
        <v>35</v>
      </c>
      <c r="G71" s="27" t="s">
        <v>39</v>
      </c>
      <c r="H71" s="30">
        <v>469314.99</v>
      </c>
      <c r="I71" s="27" t="s">
        <v>266</v>
      </c>
      <c r="J71" s="27" t="s">
        <v>266</v>
      </c>
      <c r="K71" s="27" t="s">
        <v>19</v>
      </c>
      <c r="L71" s="27" t="s">
        <v>288</v>
      </c>
    </row>
    <row r="72" spans="1:12" ht="47.25" customHeight="1">
      <c r="A72" s="29">
        <v>58</v>
      </c>
      <c r="B72" s="27" t="s">
        <v>164</v>
      </c>
      <c r="C72" s="27" t="s">
        <v>165</v>
      </c>
      <c r="D72" s="27" t="s">
        <v>166</v>
      </c>
      <c r="E72" s="28" t="s">
        <v>13</v>
      </c>
      <c r="F72" s="27" t="s">
        <v>35</v>
      </c>
      <c r="G72" s="27" t="s">
        <v>39</v>
      </c>
      <c r="H72" s="30">
        <v>22704199.62</v>
      </c>
      <c r="I72" s="27" t="s">
        <v>266</v>
      </c>
      <c r="J72" s="27" t="s">
        <v>278</v>
      </c>
      <c r="K72" s="27" t="s">
        <v>19</v>
      </c>
      <c r="L72" s="27" t="s">
        <v>288</v>
      </c>
    </row>
    <row r="73" spans="1:12" ht="47.25" customHeight="1">
      <c r="A73" s="27">
        <v>59</v>
      </c>
      <c r="B73" s="27" t="s">
        <v>156</v>
      </c>
      <c r="C73" s="27" t="s">
        <v>189</v>
      </c>
      <c r="D73" s="27" t="s">
        <v>289</v>
      </c>
      <c r="E73" s="27" t="s">
        <v>13</v>
      </c>
      <c r="F73" s="27" t="s">
        <v>35</v>
      </c>
      <c r="G73" s="27" t="s">
        <v>39</v>
      </c>
      <c r="H73" s="27">
        <v>343800</v>
      </c>
      <c r="I73" s="27" t="s">
        <v>266</v>
      </c>
      <c r="J73" s="27" t="s">
        <v>266</v>
      </c>
      <c r="K73" s="27" t="s">
        <v>19</v>
      </c>
      <c r="L73" s="27" t="s">
        <v>288</v>
      </c>
    </row>
    <row r="74" spans="1:12" ht="47.25" customHeight="1">
      <c r="A74" s="27">
        <v>60</v>
      </c>
      <c r="B74" s="27" t="s">
        <v>294</v>
      </c>
      <c r="C74" s="35" t="s">
        <v>290</v>
      </c>
      <c r="D74" s="35" t="s">
        <v>291</v>
      </c>
      <c r="E74" s="35" t="s">
        <v>292</v>
      </c>
      <c r="F74" s="35" t="s">
        <v>293</v>
      </c>
      <c r="G74" s="35">
        <v>117</v>
      </c>
      <c r="H74" s="36">
        <v>468000</v>
      </c>
      <c r="I74" s="27" t="s">
        <v>266</v>
      </c>
      <c r="J74" s="27" t="s">
        <v>266</v>
      </c>
      <c r="K74" s="27" t="s">
        <v>19</v>
      </c>
      <c r="L74" s="27" t="s">
        <v>288</v>
      </c>
    </row>
    <row r="75" spans="1:12" ht="47.25" customHeight="1">
      <c r="A75" s="27">
        <v>61</v>
      </c>
      <c r="B75" s="27" t="s">
        <v>295</v>
      </c>
      <c r="C75" s="35" t="s">
        <v>296</v>
      </c>
      <c r="D75" s="35" t="s">
        <v>297</v>
      </c>
      <c r="E75" s="35" t="s">
        <v>292</v>
      </c>
      <c r="F75" s="35" t="s">
        <v>35</v>
      </c>
      <c r="G75" s="35">
        <v>1</v>
      </c>
      <c r="H75" s="36">
        <v>299000</v>
      </c>
      <c r="I75" s="27" t="s">
        <v>266</v>
      </c>
      <c r="J75" s="27" t="s">
        <v>266</v>
      </c>
      <c r="K75" s="27" t="s">
        <v>19</v>
      </c>
      <c r="L75" s="27" t="s">
        <v>288</v>
      </c>
    </row>
    <row r="76" spans="1:12" ht="47.25" customHeight="1">
      <c r="A76" s="27">
        <v>62</v>
      </c>
      <c r="B76" s="27" t="s">
        <v>294</v>
      </c>
      <c r="C76" s="35" t="s">
        <v>290</v>
      </c>
      <c r="D76" s="35" t="s">
        <v>291</v>
      </c>
      <c r="E76" s="35" t="s">
        <v>292</v>
      </c>
      <c r="F76" s="35" t="s">
        <v>293</v>
      </c>
      <c r="G76" s="35">
        <v>91</v>
      </c>
      <c r="H76" s="36">
        <v>1719900</v>
      </c>
      <c r="I76" s="40" t="s">
        <v>269</v>
      </c>
      <c r="J76" s="40" t="s">
        <v>301</v>
      </c>
      <c r="K76" s="27" t="s">
        <v>298</v>
      </c>
      <c r="L76" s="27" t="s">
        <v>288</v>
      </c>
    </row>
    <row r="77" spans="1:12" ht="47.25" customHeight="1">
      <c r="A77" s="27">
        <v>63</v>
      </c>
      <c r="B77" s="27" t="s">
        <v>36</v>
      </c>
      <c r="C77" s="27" t="s">
        <v>36</v>
      </c>
      <c r="D77" s="35" t="s">
        <v>300</v>
      </c>
      <c r="E77" s="28" t="s">
        <v>13</v>
      </c>
      <c r="F77" s="27" t="s">
        <v>242</v>
      </c>
      <c r="G77" s="27">
        <v>4</v>
      </c>
      <c r="H77" s="30">
        <v>660000</v>
      </c>
      <c r="I77" s="40" t="s">
        <v>266</v>
      </c>
      <c r="J77" s="40" t="s">
        <v>268</v>
      </c>
      <c r="K77" s="27" t="s">
        <v>19</v>
      </c>
      <c r="L77" s="27" t="s">
        <v>288</v>
      </c>
    </row>
    <row r="78" spans="1:12" ht="47.25" customHeight="1">
      <c r="A78" s="27">
        <v>64</v>
      </c>
      <c r="B78" s="27" t="s">
        <v>85</v>
      </c>
      <c r="C78" s="35" t="s">
        <v>86</v>
      </c>
      <c r="D78" s="35" t="s">
        <v>303</v>
      </c>
      <c r="E78" s="35" t="s">
        <v>13</v>
      </c>
      <c r="F78" s="35" t="s">
        <v>304</v>
      </c>
      <c r="G78" s="35">
        <v>13140</v>
      </c>
      <c r="H78" s="36">
        <v>1248300</v>
      </c>
      <c r="I78" s="40" t="s">
        <v>276</v>
      </c>
      <c r="J78" s="40" t="s">
        <v>302</v>
      </c>
      <c r="K78" s="27" t="s">
        <v>298</v>
      </c>
      <c r="L78" s="27" t="s">
        <v>288</v>
      </c>
    </row>
    <row r="79" spans="1:12" ht="47.25" customHeight="1">
      <c r="A79" s="27">
        <v>65</v>
      </c>
      <c r="B79" s="27" t="s">
        <v>156</v>
      </c>
      <c r="C79" s="27" t="s">
        <v>189</v>
      </c>
      <c r="D79" s="27" t="s">
        <v>289</v>
      </c>
      <c r="E79" s="27" t="s">
        <v>13</v>
      </c>
      <c r="F79" s="27" t="s">
        <v>35</v>
      </c>
      <c r="G79" s="27" t="s">
        <v>39</v>
      </c>
      <c r="H79" s="36">
        <v>394200</v>
      </c>
      <c r="I79" s="27" t="s">
        <v>266</v>
      </c>
      <c r="J79" s="27" t="s">
        <v>266</v>
      </c>
      <c r="K79" s="27" t="s">
        <v>19</v>
      </c>
      <c r="L79" s="27" t="s">
        <v>288</v>
      </c>
    </row>
    <row r="80" spans="1:12" ht="47.25" customHeight="1">
      <c r="A80" s="27">
        <v>66</v>
      </c>
      <c r="B80" s="27" t="s">
        <v>168</v>
      </c>
      <c r="C80" s="27" t="s">
        <v>202</v>
      </c>
      <c r="D80" s="27" t="s">
        <v>305</v>
      </c>
      <c r="E80" s="28" t="s">
        <v>13</v>
      </c>
      <c r="F80" s="27" t="s">
        <v>35</v>
      </c>
      <c r="G80" s="27" t="s">
        <v>39</v>
      </c>
      <c r="H80" s="30">
        <v>280557</v>
      </c>
      <c r="I80" s="27" t="s">
        <v>266</v>
      </c>
      <c r="J80" s="27" t="s">
        <v>266</v>
      </c>
      <c r="K80" s="27" t="s">
        <v>19</v>
      </c>
      <c r="L80" s="27" t="s">
        <v>288</v>
      </c>
    </row>
    <row r="81" spans="1:12" ht="47.25" customHeight="1">
      <c r="A81" s="27">
        <v>67</v>
      </c>
      <c r="B81" s="27" t="s">
        <v>168</v>
      </c>
      <c r="C81" s="27" t="s">
        <v>202</v>
      </c>
      <c r="D81" s="27" t="s">
        <v>306</v>
      </c>
      <c r="E81" s="28" t="s">
        <v>13</v>
      </c>
      <c r="F81" s="27" t="s">
        <v>35</v>
      </c>
      <c r="G81" s="27" t="s">
        <v>39</v>
      </c>
      <c r="H81" s="30">
        <v>236581</v>
      </c>
      <c r="I81" s="27" t="s">
        <v>266</v>
      </c>
      <c r="J81" s="27" t="s">
        <v>266</v>
      </c>
      <c r="K81" s="27" t="s">
        <v>19</v>
      </c>
      <c r="L81" s="27" t="s">
        <v>288</v>
      </c>
    </row>
    <row r="82" spans="1:12" ht="47.25" customHeight="1">
      <c r="A82" s="27">
        <v>68</v>
      </c>
      <c r="B82" s="27" t="s">
        <v>168</v>
      </c>
      <c r="C82" s="27" t="s">
        <v>202</v>
      </c>
      <c r="D82" s="27" t="s">
        <v>307</v>
      </c>
      <c r="E82" s="28" t="s">
        <v>13</v>
      </c>
      <c r="F82" s="27" t="s">
        <v>35</v>
      </c>
      <c r="G82" s="27" t="s">
        <v>39</v>
      </c>
      <c r="H82" s="30">
        <v>208726</v>
      </c>
      <c r="I82" s="27" t="s">
        <v>266</v>
      </c>
      <c r="J82" s="27" t="s">
        <v>266</v>
      </c>
      <c r="K82" s="27" t="s">
        <v>19</v>
      </c>
      <c r="L82" s="27" t="s">
        <v>288</v>
      </c>
    </row>
    <row r="83" spans="1:12" ht="47.25" customHeight="1">
      <c r="A83" s="27">
        <v>69</v>
      </c>
      <c r="B83" s="27" t="s">
        <v>168</v>
      </c>
      <c r="C83" s="27" t="s">
        <v>202</v>
      </c>
      <c r="D83" s="27" t="s">
        <v>308</v>
      </c>
      <c r="E83" s="28" t="s">
        <v>13</v>
      </c>
      <c r="F83" s="27" t="s">
        <v>35</v>
      </c>
      <c r="G83" s="27" t="s">
        <v>39</v>
      </c>
      <c r="H83" s="30">
        <v>154084</v>
      </c>
      <c r="I83" s="27" t="s">
        <v>266</v>
      </c>
      <c r="J83" s="27" t="s">
        <v>266</v>
      </c>
      <c r="K83" s="27" t="s">
        <v>19</v>
      </c>
      <c r="L83" s="27" t="s">
        <v>288</v>
      </c>
    </row>
    <row r="84" spans="1:12" ht="47.25" customHeight="1">
      <c r="A84" s="27">
        <v>70</v>
      </c>
      <c r="B84" s="27" t="s">
        <v>168</v>
      </c>
      <c r="C84" s="27" t="s">
        <v>202</v>
      </c>
      <c r="D84" s="27" t="s">
        <v>309</v>
      </c>
      <c r="E84" s="28" t="s">
        <v>13</v>
      </c>
      <c r="F84" s="27" t="s">
        <v>35</v>
      </c>
      <c r="G84" s="27" t="s">
        <v>39</v>
      </c>
      <c r="H84" s="30">
        <v>121018</v>
      </c>
      <c r="I84" s="27" t="s">
        <v>266</v>
      </c>
      <c r="J84" s="27" t="s">
        <v>266</v>
      </c>
      <c r="K84" s="27" t="s">
        <v>19</v>
      </c>
      <c r="L84" s="27" t="s">
        <v>288</v>
      </c>
    </row>
    <row r="85" spans="1:12" ht="47.25" customHeight="1">
      <c r="A85" s="27">
        <v>71</v>
      </c>
      <c r="B85" s="27">
        <v>62</v>
      </c>
      <c r="C85" s="27" t="s">
        <v>189</v>
      </c>
      <c r="D85" s="27" t="s">
        <v>311</v>
      </c>
      <c r="E85" s="28" t="s">
        <v>13</v>
      </c>
      <c r="F85" s="27" t="s">
        <v>35</v>
      </c>
      <c r="G85" s="27">
        <v>1</v>
      </c>
      <c r="H85" s="30">
        <v>990000</v>
      </c>
      <c r="I85" s="27" t="s">
        <v>266</v>
      </c>
      <c r="J85" s="27" t="s">
        <v>266</v>
      </c>
      <c r="K85" s="27" t="s">
        <v>19</v>
      </c>
      <c r="L85" s="27" t="s">
        <v>288</v>
      </c>
    </row>
    <row r="86" spans="1:12" ht="47.25" customHeight="1">
      <c r="A86" s="27">
        <v>72</v>
      </c>
      <c r="B86" s="27" t="s">
        <v>156</v>
      </c>
      <c r="C86" s="27" t="s">
        <v>189</v>
      </c>
      <c r="D86" s="27" t="s">
        <v>310</v>
      </c>
      <c r="E86" s="28" t="s">
        <v>292</v>
      </c>
      <c r="F86" s="27" t="s">
        <v>35</v>
      </c>
      <c r="G86" s="27">
        <v>1</v>
      </c>
      <c r="H86" s="30">
        <v>507479</v>
      </c>
      <c r="I86" s="27" t="s">
        <v>266</v>
      </c>
      <c r="J86" s="27" t="s">
        <v>266</v>
      </c>
      <c r="K86" s="27" t="s">
        <v>19</v>
      </c>
      <c r="L86" s="27" t="s">
        <v>288</v>
      </c>
    </row>
    <row r="87" spans="1:12" ht="47.25" customHeight="1">
      <c r="A87" s="27">
        <v>73</v>
      </c>
      <c r="B87" s="27" t="s">
        <v>233</v>
      </c>
      <c r="C87" s="27" t="s">
        <v>36</v>
      </c>
      <c r="D87" s="27" t="s">
        <v>234</v>
      </c>
      <c r="E87" s="28" t="s">
        <v>13</v>
      </c>
      <c r="F87" s="27" t="s">
        <v>242</v>
      </c>
      <c r="G87" s="27">
        <v>11</v>
      </c>
      <c r="H87" s="30">
        <f>153363.6*11</f>
        <v>1686999.6</v>
      </c>
      <c r="I87" s="27" t="s">
        <v>266</v>
      </c>
      <c r="J87" s="27" t="s">
        <v>264</v>
      </c>
      <c r="K87" s="27" t="s">
        <v>19</v>
      </c>
      <c r="L87" s="27" t="s">
        <v>288</v>
      </c>
    </row>
    <row r="88" spans="1:12" ht="47.25" customHeight="1">
      <c r="A88" s="27">
        <v>74</v>
      </c>
      <c r="B88" s="27" t="s">
        <v>312</v>
      </c>
      <c r="C88" s="27" t="s">
        <v>313</v>
      </c>
      <c r="D88" s="27" t="s">
        <v>322</v>
      </c>
      <c r="E88" s="28" t="s">
        <v>13</v>
      </c>
      <c r="F88" s="27" t="s">
        <v>35</v>
      </c>
      <c r="G88" s="27">
        <v>1</v>
      </c>
      <c r="H88" s="30">
        <v>790000</v>
      </c>
      <c r="I88" s="27" t="s">
        <v>266</v>
      </c>
      <c r="J88" s="31">
        <v>43862</v>
      </c>
      <c r="K88" s="27" t="s">
        <v>19</v>
      </c>
      <c r="L88" s="27" t="s">
        <v>288</v>
      </c>
    </row>
    <row r="89" spans="1:12" ht="47.25" customHeight="1">
      <c r="A89" s="27">
        <v>75</v>
      </c>
      <c r="B89" s="27" t="s">
        <v>312</v>
      </c>
      <c r="C89" s="27" t="s">
        <v>313</v>
      </c>
      <c r="D89" s="27" t="s">
        <v>321</v>
      </c>
      <c r="E89" s="28" t="s">
        <v>13</v>
      </c>
      <c r="F89" s="27" t="s">
        <v>35</v>
      </c>
      <c r="G89" s="27">
        <v>1</v>
      </c>
      <c r="H89" s="30">
        <v>10200000</v>
      </c>
      <c r="I89" s="27" t="s">
        <v>266</v>
      </c>
      <c r="J89" s="31">
        <v>44166</v>
      </c>
      <c r="K89" s="27" t="s">
        <v>19</v>
      </c>
      <c r="L89" s="27" t="s">
        <v>288</v>
      </c>
    </row>
    <row r="90" spans="1:12" ht="47.25" customHeight="1">
      <c r="A90" s="27">
        <v>76</v>
      </c>
      <c r="B90" s="27" t="s">
        <v>312</v>
      </c>
      <c r="C90" s="27" t="s">
        <v>313</v>
      </c>
      <c r="D90" s="27" t="s">
        <v>320</v>
      </c>
      <c r="E90" s="28" t="s">
        <v>13</v>
      </c>
      <c r="F90" s="27" t="s">
        <v>35</v>
      </c>
      <c r="G90" s="27">
        <v>1</v>
      </c>
      <c r="H90" s="30">
        <v>2000000</v>
      </c>
      <c r="I90" s="27" t="s">
        <v>266</v>
      </c>
      <c r="J90" s="31">
        <v>44166</v>
      </c>
      <c r="K90" s="27" t="s">
        <v>19</v>
      </c>
      <c r="L90" s="27" t="s">
        <v>288</v>
      </c>
    </row>
    <row r="91" spans="1:12" ht="47.25" customHeight="1">
      <c r="A91" s="27">
        <v>77</v>
      </c>
      <c r="B91" s="27">
        <v>38</v>
      </c>
      <c r="C91" s="27" t="s">
        <v>315</v>
      </c>
      <c r="D91" s="27" t="s">
        <v>314</v>
      </c>
      <c r="E91" s="28" t="s">
        <v>13</v>
      </c>
      <c r="F91" s="27" t="s">
        <v>35</v>
      </c>
      <c r="G91" s="27">
        <v>1</v>
      </c>
      <c r="H91" s="30">
        <v>20813473.6</v>
      </c>
      <c r="I91" s="27" t="s">
        <v>266</v>
      </c>
      <c r="J91" s="31">
        <v>44166</v>
      </c>
      <c r="K91" s="27" t="s">
        <v>19</v>
      </c>
      <c r="L91" s="27" t="s">
        <v>288</v>
      </c>
    </row>
    <row r="92" spans="1:12" ht="47.25" customHeight="1">
      <c r="A92" s="27">
        <v>78</v>
      </c>
      <c r="B92" s="27" t="s">
        <v>168</v>
      </c>
      <c r="C92" s="27" t="s">
        <v>169</v>
      </c>
      <c r="D92" s="27" t="s">
        <v>316</v>
      </c>
      <c r="E92" s="28" t="s">
        <v>13</v>
      </c>
      <c r="F92" s="27" t="s">
        <v>35</v>
      </c>
      <c r="G92" s="27" t="s">
        <v>39</v>
      </c>
      <c r="H92" s="30">
        <v>145332</v>
      </c>
      <c r="I92" s="27" t="s">
        <v>266</v>
      </c>
      <c r="J92" s="31">
        <v>43922</v>
      </c>
      <c r="K92" s="27" t="s">
        <v>19</v>
      </c>
      <c r="L92" s="27" t="s">
        <v>288</v>
      </c>
    </row>
    <row r="93" spans="1:12" ht="47.25" customHeight="1">
      <c r="A93" s="27">
        <v>79</v>
      </c>
      <c r="B93" s="27" t="s">
        <v>233</v>
      </c>
      <c r="C93" s="27" t="s">
        <v>36</v>
      </c>
      <c r="D93" s="27" t="s">
        <v>317</v>
      </c>
      <c r="E93" s="28" t="s">
        <v>13</v>
      </c>
      <c r="F93" s="27" t="s">
        <v>242</v>
      </c>
      <c r="G93" s="27">
        <v>11</v>
      </c>
      <c r="H93" s="30">
        <v>386650</v>
      </c>
      <c r="I93" s="31">
        <v>43862</v>
      </c>
      <c r="J93" s="27" t="s">
        <v>264</v>
      </c>
      <c r="K93" s="27" t="s">
        <v>19</v>
      </c>
      <c r="L93" s="27" t="s">
        <v>288</v>
      </c>
    </row>
    <row r="94" spans="1:12" ht="47.25" customHeight="1">
      <c r="A94" s="27">
        <v>80</v>
      </c>
      <c r="B94" s="27" t="s">
        <v>233</v>
      </c>
      <c r="C94" s="27" t="s">
        <v>36</v>
      </c>
      <c r="D94" s="27" t="s">
        <v>318</v>
      </c>
      <c r="E94" s="28" t="s">
        <v>13</v>
      </c>
      <c r="F94" s="27" t="s">
        <v>242</v>
      </c>
      <c r="G94" s="27">
        <v>11</v>
      </c>
      <c r="H94" s="30">
        <v>187600</v>
      </c>
      <c r="I94" s="31">
        <v>43862</v>
      </c>
      <c r="J94" s="27" t="s">
        <v>264</v>
      </c>
      <c r="K94" s="27" t="s">
        <v>19</v>
      </c>
      <c r="L94" s="27" t="s">
        <v>288</v>
      </c>
    </row>
    <row r="95" spans="1:12" ht="47.25" customHeight="1">
      <c r="A95" s="27">
        <v>81</v>
      </c>
      <c r="B95" s="29" t="s">
        <v>115</v>
      </c>
      <c r="C95" s="29" t="s">
        <v>116</v>
      </c>
      <c r="D95" s="29" t="s">
        <v>319</v>
      </c>
      <c r="E95" s="28" t="s">
        <v>13</v>
      </c>
      <c r="F95" s="27" t="s">
        <v>241</v>
      </c>
      <c r="G95" s="27" t="s">
        <v>252</v>
      </c>
      <c r="H95" s="30">
        <v>5653860</v>
      </c>
      <c r="I95" s="31">
        <v>43862</v>
      </c>
      <c r="J95" s="31">
        <v>43983</v>
      </c>
      <c r="K95" s="27" t="s">
        <v>284</v>
      </c>
      <c r="L95" s="27" t="s">
        <v>288</v>
      </c>
    </row>
    <row r="96" spans="1:12" ht="47.25" customHeight="1">
      <c r="A96" s="27">
        <v>82</v>
      </c>
      <c r="B96" s="27" t="s">
        <v>312</v>
      </c>
      <c r="C96" s="27" t="s">
        <v>313</v>
      </c>
      <c r="D96" s="27" t="s">
        <v>323</v>
      </c>
      <c r="E96" s="28" t="s">
        <v>13</v>
      </c>
      <c r="F96" s="27" t="s">
        <v>35</v>
      </c>
      <c r="G96" s="27">
        <v>1</v>
      </c>
      <c r="H96" s="30">
        <v>3000000</v>
      </c>
      <c r="I96" s="31">
        <v>43862</v>
      </c>
      <c r="J96" s="31">
        <v>44166</v>
      </c>
      <c r="K96" s="27" t="s">
        <v>19</v>
      </c>
      <c r="L96" s="27" t="s">
        <v>288</v>
      </c>
    </row>
    <row r="97" spans="1:12" ht="47.25" customHeight="1">
      <c r="A97" s="27">
        <v>83</v>
      </c>
      <c r="B97" s="27" t="s">
        <v>312</v>
      </c>
      <c r="C97" s="27" t="s">
        <v>313</v>
      </c>
      <c r="D97" s="41" t="s">
        <v>324</v>
      </c>
      <c r="E97" s="28" t="s">
        <v>13</v>
      </c>
      <c r="F97" s="27" t="s">
        <v>35</v>
      </c>
      <c r="G97" s="27">
        <v>1</v>
      </c>
      <c r="H97" s="27">
        <v>4320000</v>
      </c>
      <c r="I97" s="31">
        <v>43862</v>
      </c>
      <c r="J97" s="31">
        <v>44166</v>
      </c>
      <c r="K97" s="27" t="s">
        <v>19</v>
      </c>
      <c r="L97" s="27" t="s">
        <v>288</v>
      </c>
    </row>
    <row r="98" spans="1:12" ht="47.25" customHeight="1">
      <c r="A98" s="27">
        <v>84</v>
      </c>
      <c r="B98" s="27" t="s">
        <v>216</v>
      </c>
      <c r="C98" s="27" t="s">
        <v>325</v>
      </c>
      <c r="D98" s="42" t="s">
        <v>326</v>
      </c>
      <c r="E98" s="28" t="s">
        <v>13</v>
      </c>
      <c r="F98" s="27" t="s">
        <v>35</v>
      </c>
      <c r="G98" s="27">
        <v>1</v>
      </c>
      <c r="H98" s="27">
        <v>149873.65</v>
      </c>
      <c r="I98" s="31">
        <v>43862</v>
      </c>
      <c r="J98" s="31">
        <v>43922</v>
      </c>
      <c r="K98" s="27" t="s">
        <v>19</v>
      </c>
      <c r="L98" s="27" t="s">
        <v>288</v>
      </c>
    </row>
    <row r="99" spans="1:12" ht="47.25" customHeight="1">
      <c r="A99" s="27">
        <v>85</v>
      </c>
      <c r="B99" s="27" t="s">
        <v>216</v>
      </c>
      <c r="C99" s="27" t="s">
        <v>325</v>
      </c>
      <c r="D99" s="42" t="s">
        <v>327</v>
      </c>
      <c r="E99" s="28" t="s">
        <v>13</v>
      </c>
      <c r="F99" s="27" t="s">
        <v>35</v>
      </c>
      <c r="G99" s="27">
        <v>1</v>
      </c>
      <c r="H99" s="27">
        <v>2000000</v>
      </c>
      <c r="I99" s="31">
        <v>43862</v>
      </c>
      <c r="J99" s="31">
        <v>44044</v>
      </c>
      <c r="K99" s="27" t="s">
        <v>329</v>
      </c>
      <c r="L99" s="27" t="s">
        <v>330</v>
      </c>
    </row>
    <row r="100" spans="1:12" ht="47.25" customHeight="1">
      <c r="A100" s="27">
        <v>86</v>
      </c>
      <c r="B100" s="27" t="s">
        <v>312</v>
      </c>
      <c r="C100" s="27" t="s">
        <v>313</v>
      </c>
      <c r="D100" s="41" t="s">
        <v>328</v>
      </c>
      <c r="E100" s="28" t="s">
        <v>13</v>
      </c>
      <c r="F100" s="27" t="s">
        <v>35</v>
      </c>
      <c r="G100" s="27">
        <v>1</v>
      </c>
      <c r="H100" s="27">
        <v>6072000</v>
      </c>
      <c r="I100" s="31">
        <v>43862</v>
      </c>
      <c r="J100" s="31">
        <v>44166</v>
      </c>
      <c r="K100" s="27" t="s">
        <v>19</v>
      </c>
      <c r="L100" s="27" t="s">
        <v>288</v>
      </c>
    </row>
    <row r="101" spans="1:12" ht="47.25" customHeight="1">
      <c r="A101" s="27">
        <v>87</v>
      </c>
      <c r="B101" s="27">
        <v>62</v>
      </c>
      <c r="C101" s="27" t="s">
        <v>189</v>
      </c>
      <c r="D101" s="27" t="s">
        <v>333</v>
      </c>
      <c r="E101" s="28" t="s">
        <v>13</v>
      </c>
      <c r="F101" s="27" t="s">
        <v>35</v>
      </c>
      <c r="G101" s="27">
        <v>1</v>
      </c>
      <c r="H101" s="30">
        <v>200000</v>
      </c>
      <c r="I101" s="31">
        <v>43862</v>
      </c>
      <c r="J101" s="31">
        <v>44013</v>
      </c>
      <c r="K101" s="27" t="s">
        <v>19</v>
      </c>
      <c r="L101" s="27" t="s">
        <v>288</v>
      </c>
    </row>
    <row r="102" spans="1:12" ht="47.25" customHeight="1">
      <c r="A102" s="27">
        <v>88</v>
      </c>
      <c r="B102" s="27" t="s">
        <v>164</v>
      </c>
      <c r="C102" s="27" t="s">
        <v>165</v>
      </c>
      <c r="D102" s="27" t="s">
        <v>331</v>
      </c>
      <c r="E102" s="28" t="s">
        <v>13</v>
      </c>
      <c r="F102" s="27" t="s">
        <v>332</v>
      </c>
      <c r="G102" s="27">
        <v>36</v>
      </c>
      <c r="H102" s="43">
        <f>7917664*2</f>
        <v>15835328</v>
      </c>
      <c r="I102" s="31">
        <v>43862</v>
      </c>
      <c r="J102" s="44">
        <v>44958</v>
      </c>
      <c r="K102" s="27" t="s">
        <v>19</v>
      </c>
      <c r="L102" s="27" t="s">
        <v>288</v>
      </c>
    </row>
    <row r="103" spans="1:12" ht="47.25" customHeight="1">
      <c r="A103" s="27">
        <v>89</v>
      </c>
      <c r="B103" s="27" t="s">
        <v>233</v>
      </c>
      <c r="C103" s="27" t="s">
        <v>36</v>
      </c>
      <c r="D103" s="27" t="s">
        <v>334</v>
      </c>
      <c r="E103" s="28" t="s">
        <v>13</v>
      </c>
      <c r="F103" s="27" t="s">
        <v>242</v>
      </c>
      <c r="G103" s="27">
        <v>10</v>
      </c>
      <c r="H103" s="30">
        <v>800000</v>
      </c>
      <c r="I103" s="31">
        <v>43862</v>
      </c>
      <c r="J103" s="31">
        <v>44196</v>
      </c>
      <c r="K103" s="27" t="s">
        <v>19</v>
      </c>
      <c r="L103" s="27" t="s">
        <v>288</v>
      </c>
    </row>
    <row r="104" spans="1:12" ht="47.25" customHeight="1">
      <c r="A104" s="27">
        <v>90</v>
      </c>
      <c r="B104" s="27" t="s">
        <v>168</v>
      </c>
      <c r="C104" s="27" t="s">
        <v>169</v>
      </c>
      <c r="D104" s="27" t="s">
        <v>316</v>
      </c>
      <c r="E104" s="28" t="s">
        <v>13</v>
      </c>
      <c r="F104" s="27" t="s">
        <v>35</v>
      </c>
      <c r="G104" s="27" t="s">
        <v>39</v>
      </c>
      <c r="H104" s="30">
        <v>150000</v>
      </c>
      <c r="I104" s="31">
        <v>43862</v>
      </c>
      <c r="J104" s="31" t="s">
        <v>335</v>
      </c>
      <c r="K104" s="27" t="s">
        <v>19</v>
      </c>
      <c r="L104" s="27" t="s">
        <v>288</v>
      </c>
    </row>
    <row r="105" spans="1:12" ht="47.25" customHeight="1">
      <c r="A105" s="27">
        <v>91</v>
      </c>
      <c r="B105" s="27" t="s">
        <v>168</v>
      </c>
      <c r="C105" s="27" t="s">
        <v>202</v>
      </c>
      <c r="D105" s="27" t="s">
        <v>305</v>
      </c>
      <c r="E105" s="28" t="s">
        <v>13</v>
      </c>
      <c r="F105" s="27" t="s">
        <v>35</v>
      </c>
      <c r="G105" s="27" t="s">
        <v>39</v>
      </c>
      <c r="H105" s="30">
        <v>527034</v>
      </c>
      <c r="I105" s="31">
        <v>43862</v>
      </c>
      <c r="J105" s="31">
        <v>44196</v>
      </c>
      <c r="K105" s="27" t="s">
        <v>19</v>
      </c>
      <c r="L105" s="27" t="s">
        <v>288</v>
      </c>
    </row>
    <row r="106" spans="1:12" ht="47.25" customHeight="1">
      <c r="A106" s="27">
        <v>92</v>
      </c>
      <c r="B106" s="27" t="s">
        <v>168</v>
      </c>
      <c r="C106" s="27" t="s">
        <v>202</v>
      </c>
      <c r="D106" s="27" t="s">
        <v>306</v>
      </c>
      <c r="E106" s="28" t="s">
        <v>13</v>
      </c>
      <c r="F106" s="27" t="s">
        <v>35</v>
      </c>
      <c r="G106" s="27" t="s">
        <v>39</v>
      </c>
      <c r="H106" s="30">
        <v>200097</v>
      </c>
      <c r="I106" s="31">
        <v>43862</v>
      </c>
      <c r="J106" s="31">
        <v>44196</v>
      </c>
      <c r="K106" s="27" t="s">
        <v>19</v>
      </c>
      <c r="L106" s="27" t="s">
        <v>288</v>
      </c>
    </row>
    <row r="107" spans="1:12" ht="47.25" customHeight="1">
      <c r="A107" s="27">
        <v>93</v>
      </c>
      <c r="B107" s="27" t="s">
        <v>168</v>
      </c>
      <c r="C107" s="27" t="s">
        <v>202</v>
      </c>
      <c r="D107" s="27" t="s">
        <v>307</v>
      </c>
      <c r="E107" s="28" t="s">
        <v>13</v>
      </c>
      <c r="F107" s="27" t="s">
        <v>35</v>
      </c>
      <c r="G107" s="27" t="s">
        <v>39</v>
      </c>
      <c r="H107" s="30">
        <v>277695</v>
      </c>
      <c r="I107" s="31">
        <v>43862</v>
      </c>
      <c r="J107" s="31">
        <v>44196</v>
      </c>
      <c r="K107" s="27" t="s">
        <v>19</v>
      </c>
      <c r="L107" s="27" t="s">
        <v>288</v>
      </c>
    </row>
    <row r="108" spans="1:12" ht="47.25" customHeight="1">
      <c r="A108" s="27">
        <v>94</v>
      </c>
      <c r="B108" s="27" t="s">
        <v>168</v>
      </c>
      <c r="C108" s="27" t="s">
        <v>202</v>
      </c>
      <c r="D108" s="27" t="s">
        <v>308</v>
      </c>
      <c r="E108" s="28" t="s">
        <v>13</v>
      </c>
      <c r="F108" s="27" t="s">
        <v>35</v>
      </c>
      <c r="G108" s="27" t="s">
        <v>39</v>
      </c>
      <c r="H108" s="30">
        <v>181270</v>
      </c>
      <c r="I108" s="31">
        <v>43862</v>
      </c>
      <c r="J108" s="31">
        <v>44196</v>
      </c>
      <c r="K108" s="27" t="s">
        <v>19</v>
      </c>
      <c r="L108" s="27" t="s">
        <v>288</v>
      </c>
    </row>
    <row r="109" spans="1:12" ht="47.25" customHeight="1">
      <c r="A109" s="27">
        <v>95</v>
      </c>
      <c r="B109" s="27" t="s">
        <v>336</v>
      </c>
      <c r="C109" s="27" t="s">
        <v>337</v>
      </c>
      <c r="D109" s="27" t="s">
        <v>338</v>
      </c>
      <c r="E109" s="28" t="s">
        <v>13</v>
      </c>
      <c r="F109" s="27" t="s">
        <v>339</v>
      </c>
      <c r="G109" s="27">
        <v>5</v>
      </c>
      <c r="H109" s="30">
        <v>336600</v>
      </c>
      <c r="I109" s="31">
        <v>43862</v>
      </c>
      <c r="J109" s="31">
        <v>44196</v>
      </c>
      <c r="K109" s="27" t="s">
        <v>19</v>
      </c>
      <c r="L109" s="27" t="s">
        <v>288</v>
      </c>
    </row>
    <row r="110" spans="1:12" ht="47.25" customHeight="1">
      <c r="A110" s="27">
        <v>96</v>
      </c>
      <c r="B110" s="27" t="s">
        <v>340</v>
      </c>
      <c r="C110" s="27" t="s">
        <v>341</v>
      </c>
      <c r="D110" s="27" t="s">
        <v>342</v>
      </c>
      <c r="E110" s="28" t="s">
        <v>13</v>
      </c>
      <c r="F110" s="29" t="s">
        <v>238</v>
      </c>
      <c r="G110" s="29">
        <v>1</v>
      </c>
      <c r="H110" s="30">
        <v>176436</v>
      </c>
      <c r="I110" s="31">
        <v>43862</v>
      </c>
      <c r="J110" s="31">
        <v>44196</v>
      </c>
      <c r="K110" s="27" t="s">
        <v>19</v>
      </c>
      <c r="L110" s="27" t="s">
        <v>288</v>
      </c>
    </row>
    <row r="111" spans="1:12" ht="47.25" customHeight="1">
      <c r="A111" s="27">
        <v>97</v>
      </c>
      <c r="B111" s="27" t="s">
        <v>156</v>
      </c>
      <c r="C111" s="27" t="s">
        <v>189</v>
      </c>
      <c r="D111" s="27" t="s">
        <v>310</v>
      </c>
      <c r="E111" s="28" t="s">
        <v>292</v>
      </c>
      <c r="F111" s="27" t="s">
        <v>35</v>
      </c>
      <c r="G111" s="27">
        <v>1</v>
      </c>
      <c r="H111" s="30">
        <v>629200</v>
      </c>
      <c r="I111" s="31">
        <v>43862</v>
      </c>
      <c r="J111" s="31">
        <v>44196</v>
      </c>
      <c r="K111" s="27" t="s">
        <v>19</v>
      </c>
      <c r="L111" s="27" t="s">
        <v>288</v>
      </c>
    </row>
    <row r="112" spans="1:12" ht="47.25" customHeight="1">
      <c r="A112" s="27">
        <v>98</v>
      </c>
      <c r="B112" s="27" t="s">
        <v>294</v>
      </c>
      <c r="C112" s="35" t="s">
        <v>290</v>
      </c>
      <c r="D112" s="35" t="s">
        <v>291</v>
      </c>
      <c r="E112" s="35" t="s">
        <v>292</v>
      </c>
      <c r="F112" s="35" t="s">
        <v>293</v>
      </c>
      <c r="G112" s="35">
        <v>91</v>
      </c>
      <c r="H112" s="36">
        <v>1719900</v>
      </c>
      <c r="I112" s="40" t="s">
        <v>269</v>
      </c>
      <c r="J112" s="40" t="s">
        <v>301</v>
      </c>
      <c r="K112" s="27" t="s">
        <v>19</v>
      </c>
      <c r="L112" s="27" t="s">
        <v>288</v>
      </c>
    </row>
    <row r="113" spans="1:12" ht="47.25" customHeight="1">
      <c r="A113" s="27">
        <v>99</v>
      </c>
      <c r="B113" s="27" t="s">
        <v>343</v>
      </c>
      <c r="C113" s="35" t="s">
        <v>344</v>
      </c>
      <c r="D113" s="35" t="s">
        <v>345</v>
      </c>
      <c r="E113" s="35" t="s">
        <v>292</v>
      </c>
      <c r="F113" s="35" t="s">
        <v>332</v>
      </c>
      <c r="G113" s="35">
        <v>10</v>
      </c>
      <c r="H113" s="36">
        <v>750000</v>
      </c>
      <c r="I113" s="40" t="s">
        <v>276</v>
      </c>
      <c r="J113" s="40" t="s">
        <v>264</v>
      </c>
      <c r="K113" s="27" t="s">
        <v>19</v>
      </c>
      <c r="L113" s="27" t="s">
        <v>288</v>
      </c>
    </row>
    <row r="114" spans="1:12" ht="47.25" customHeight="1">
      <c r="A114" s="27">
        <v>100</v>
      </c>
      <c r="B114" s="27" t="s">
        <v>346</v>
      </c>
      <c r="C114" s="35" t="s">
        <v>347</v>
      </c>
      <c r="D114" s="35" t="s">
        <v>348</v>
      </c>
      <c r="E114" s="35" t="s">
        <v>292</v>
      </c>
      <c r="F114" s="27" t="s">
        <v>35</v>
      </c>
      <c r="G114" s="27">
        <v>1</v>
      </c>
      <c r="H114" s="27">
        <v>427310.4</v>
      </c>
      <c r="I114" s="27" t="s">
        <v>276</v>
      </c>
      <c r="J114" s="27" t="s">
        <v>349</v>
      </c>
      <c r="K114" s="27" t="s">
        <v>19</v>
      </c>
      <c r="L114" s="27" t="s">
        <v>288</v>
      </c>
    </row>
    <row r="115" spans="1:12" ht="47.25" customHeight="1">
      <c r="A115" s="27">
        <v>101</v>
      </c>
      <c r="B115" s="27" t="s">
        <v>115</v>
      </c>
      <c r="C115" s="27" t="s">
        <v>116</v>
      </c>
      <c r="D115" s="27" t="s">
        <v>319</v>
      </c>
      <c r="E115" s="28" t="s">
        <v>13</v>
      </c>
      <c r="F115" s="27" t="s">
        <v>241</v>
      </c>
      <c r="G115" s="27" t="s">
        <v>252</v>
      </c>
      <c r="H115" s="30">
        <v>5535540</v>
      </c>
      <c r="I115" s="31">
        <v>43922</v>
      </c>
      <c r="J115" s="31">
        <v>44075</v>
      </c>
      <c r="K115" s="27" t="s">
        <v>329</v>
      </c>
      <c r="L115" s="27" t="s">
        <v>330</v>
      </c>
    </row>
    <row r="116" spans="1:12" ht="47.25" customHeight="1">
      <c r="A116" s="27">
        <v>102</v>
      </c>
      <c r="B116" s="27" t="s">
        <v>110</v>
      </c>
      <c r="C116" s="27" t="s">
        <v>120</v>
      </c>
      <c r="D116" s="27" t="s">
        <v>121</v>
      </c>
      <c r="E116" s="28" t="s">
        <v>13</v>
      </c>
      <c r="F116" s="27" t="s">
        <v>354</v>
      </c>
      <c r="G116" s="27"/>
      <c r="H116" s="30">
        <v>1219950.26</v>
      </c>
      <c r="I116" s="31">
        <v>43922</v>
      </c>
      <c r="J116" s="31">
        <v>44075</v>
      </c>
      <c r="K116" s="27" t="s">
        <v>329</v>
      </c>
      <c r="L116" s="27" t="s">
        <v>330</v>
      </c>
    </row>
    <row r="117" spans="1:12" ht="47.25" customHeight="1">
      <c r="A117" s="27">
        <v>103</v>
      </c>
      <c r="B117" s="48" t="s">
        <v>356</v>
      </c>
      <c r="C117" s="35" t="s">
        <v>355</v>
      </c>
      <c r="D117" s="35" t="s">
        <v>357</v>
      </c>
      <c r="E117" s="28" t="s">
        <v>13</v>
      </c>
      <c r="F117" s="35" t="s">
        <v>293</v>
      </c>
      <c r="G117" s="35">
        <v>1430</v>
      </c>
      <c r="H117" s="36">
        <v>14961618.1</v>
      </c>
      <c r="I117" s="31">
        <v>43922</v>
      </c>
      <c r="J117" s="40" t="s">
        <v>358</v>
      </c>
      <c r="K117" s="27" t="s">
        <v>329</v>
      </c>
      <c r="L117" s="27" t="s">
        <v>330</v>
      </c>
    </row>
    <row r="118" spans="1:12" ht="78.75" customHeight="1">
      <c r="A118" s="27">
        <v>104</v>
      </c>
      <c r="B118" s="27" t="s">
        <v>312</v>
      </c>
      <c r="C118" s="27" t="s">
        <v>313</v>
      </c>
      <c r="D118" s="27" t="s">
        <v>361</v>
      </c>
      <c r="E118" s="28" t="s">
        <v>13</v>
      </c>
      <c r="F118" s="27" t="s">
        <v>35</v>
      </c>
      <c r="G118" s="35">
        <v>1</v>
      </c>
      <c r="H118" s="36">
        <v>500000</v>
      </c>
      <c r="I118" s="31">
        <v>43922</v>
      </c>
      <c r="J118" s="40" t="s">
        <v>268</v>
      </c>
      <c r="K118" s="27" t="s">
        <v>19</v>
      </c>
      <c r="L118" s="27" t="s">
        <v>288</v>
      </c>
    </row>
    <row r="119" spans="1:12" ht="78.75" customHeight="1">
      <c r="A119" s="27">
        <v>105</v>
      </c>
      <c r="B119" s="27">
        <v>38</v>
      </c>
      <c r="C119" s="27">
        <v>38</v>
      </c>
      <c r="D119" s="27" t="s">
        <v>362</v>
      </c>
      <c r="E119" s="28" t="s">
        <v>13</v>
      </c>
      <c r="F119" s="27" t="s">
        <v>363</v>
      </c>
      <c r="G119" s="35">
        <v>70400</v>
      </c>
      <c r="H119" s="36">
        <v>14080000</v>
      </c>
      <c r="I119" s="31">
        <v>43922</v>
      </c>
      <c r="J119" s="40" t="s">
        <v>264</v>
      </c>
      <c r="K119" s="27" t="s">
        <v>298</v>
      </c>
      <c r="L119" s="27" t="s">
        <v>288</v>
      </c>
    </row>
    <row r="120" spans="1:12" ht="78.75" customHeight="1">
      <c r="A120" s="27">
        <v>107</v>
      </c>
      <c r="B120" s="27" t="s">
        <v>365</v>
      </c>
      <c r="C120" s="27" t="s">
        <v>364</v>
      </c>
      <c r="D120" s="27" t="s">
        <v>367</v>
      </c>
      <c r="E120" s="28" t="s">
        <v>13</v>
      </c>
      <c r="F120" s="27" t="s">
        <v>35</v>
      </c>
      <c r="G120" s="35">
        <v>1</v>
      </c>
      <c r="H120" s="36">
        <v>658930.46</v>
      </c>
      <c r="I120" s="31">
        <v>43952</v>
      </c>
      <c r="J120" s="40" t="s">
        <v>264</v>
      </c>
      <c r="K120" s="27" t="s">
        <v>329</v>
      </c>
      <c r="L120" s="27" t="s">
        <v>330</v>
      </c>
    </row>
    <row r="121" spans="1:12" ht="78.75" customHeight="1">
      <c r="A121" s="27">
        <v>108</v>
      </c>
      <c r="B121" s="27" t="s">
        <v>365</v>
      </c>
      <c r="C121" s="27" t="s">
        <v>364</v>
      </c>
      <c r="D121" s="27" t="s">
        <v>366</v>
      </c>
      <c r="E121" s="28" t="s">
        <v>13</v>
      </c>
      <c r="F121" s="27" t="s">
        <v>35</v>
      </c>
      <c r="G121" s="35">
        <v>1</v>
      </c>
      <c r="H121" s="49">
        <v>610871.71</v>
      </c>
      <c r="I121" s="31">
        <v>43952</v>
      </c>
      <c r="J121" s="40" t="s">
        <v>264</v>
      </c>
      <c r="K121" s="27" t="s">
        <v>329</v>
      </c>
      <c r="L121" s="27" t="s">
        <v>330</v>
      </c>
    </row>
    <row r="122" spans="1:12" ht="45" customHeight="1">
      <c r="A122" s="27">
        <v>109</v>
      </c>
      <c r="B122" s="27">
        <v>38</v>
      </c>
      <c r="C122" s="27" t="s">
        <v>368</v>
      </c>
      <c r="D122" s="27" t="s">
        <v>369</v>
      </c>
      <c r="E122" s="28" t="s">
        <v>13</v>
      </c>
      <c r="F122" s="27" t="s">
        <v>35</v>
      </c>
      <c r="G122" s="35">
        <v>1</v>
      </c>
      <c r="H122" s="36">
        <v>300000</v>
      </c>
      <c r="I122" s="31">
        <v>43952</v>
      </c>
      <c r="J122" s="40" t="s">
        <v>268</v>
      </c>
      <c r="K122" s="27" t="s">
        <v>19</v>
      </c>
      <c r="L122" s="27" t="s">
        <v>370</v>
      </c>
    </row>
    <row r="123" spans="1:12" ht="47.25" customHeight="1">
      <c r="A123" s="27">
        <v>110</v>
      </c>
      <c r="B123" s="27">
        <v>62</v>
      </c>
      <c r="C123" s="27" t="s">
        <v>371</v>
      </c>
      <c r="D123" s="27" t="s">
        <v>372</v>
      </c>
      <c r="E123" s="28" t="s">
        <v>13</v>
      </c>
      <c r="F123" s="27" t="s">
        <v>35</v>
      </c>
      <c r="G123" s="35">
        <v>1</v>
      </c>
      <c r="H123" s="36">
        <v>304000</v>
      </c>
      <c r="I123" s="31">
        <v>43952</v>
      </c>
      <c r="J123" s="40" t="s">
        <v>264</v>
      </c>
      <c r="K123" s="27" t="s">
        <v>19</v>
      </c>
      <c r="L123" s="27" t="s">
        <v>370</v>
      </c>
    </row>
    <row r="124" spans="1:12" ht="27.75" customHeight="1">
      <c r="A124" s="57">
        <v>111</v>
      </c>
      <c r="B124" s="57" t="s">
        <v>98</v>
      </c>
      <c r="C124" s="57" t="s">
        <v>99</v>
      </c>
      <c r="D124" s="58" t="s">
        <v>373</v>
      </c>
      <c r="E124" s="59" t="s">
        <v>13</v>
      </c>
      <c r="F124" s="57" t="s">
        <v>332</v>
      </c>
      <c r="G124" s="57">
        <v>7</v>
      </c>
      <c r="H124" s="57">
        <v>455000</v>
      </c>
      <c r="I124" s="60">
        <v>43952</v>
      </c>
      <c r="J124" s="60">
        <v>44166</v>
      </c>
      <c r="K124" s="57" t="s">
        <v>19</v>
      </c>
      <c r="L124" s="57" t="s">
        <v>370</v>
      </c>
    </row>
    <row r="125" spans="1:12" ht="47.25" customHeight="1">
      <c r="A125" s="57">
        <v>112</v>
      </c>
      <c r="B125" s="57">
        <v>31</v>
      </c>
      <c r="C125" s="57" t="s">
        <v>374</v>
      </c>
      <c r="D125" s="58" t="s">
        <v>375</v>
      </c>
      <c r="E125" s="59" t="s">
        <v>13</v>
      </c>
      <c r="F125" s="57" t="s">
        <v>35</v>
      </c>
      <c r="G125" s="57">
        <v>1</v>
      </c>
      <c r="H125" s="57">
        <v>293500</v>
      </c>
      <c r="I125" s="60">
        <v>43952</v>
      </c>
      <c r="J125" s="60">
        <v>44166</v>
      </c>
      <c r="K125" s="57" t="s">
        <v>19</v>
      </c>
      <c r="L125" s="57" t="s">
        <v>370</v>
      </c>
    </row>
    <row r="126" spans="1:12" ht="47.25" customHeight="1">
      <c r="A126" s="57">
        <v>113</v>
      </c>
      <c r="B126" s="57">
        <v>17</v>
      </c>
      <c r="C126" s="57" t="s">
        <v>376</v>
      </c>
      <c r="D126" s="58" t="s">
        <v>377</v>
      </c>
      <c r="E126" s="59" t="s">
        <v>13</v>
      </c>
      <c r="F126" s="57" t="s">
        <v>35</v>
      </c>
      <c r="G126" s="57">
        <v>1</v>
      </c>
      <c r="H126" s="50">
        <v>323418.61</v>
      </c>
      <c r="I126" s="60">
        <v>43952</v>
      </c>
      <c r="J126" s="60">
        <v>43983</v>
      </c>
      <c r="K126" s="57" t="s">
        <v>19</v>
      </c>
      <c r="L126" s="57" t="s">
        <v>370</v>
      </c>
    </row>
    <row r="127" spans="1:12" ht="47.25" customHeight="1">
      <c r="A127" s="57">
        <v>114</v>
      </c>
      <c r="B127" s="57">
        <v>22</v>
      </c>
      <c r="C127" s="57" t="s">
        <v>55</v>
      </c>
      <c r="D127" s="57" t="s">
        <v>378</v>
      </c>
      <c r="E127" s="59" t="s">
        <v>13</v>
      </c>
      <c r="F127" s="57" t="s">
        <v>35</v>
      </c>
      <c r="G127" s="57">
        <v>1</v>
      </c>
      <c r="H127" s="61">
        <v>489200</v>
      </c>
      <c r="I127" s="60">
        <v>43952</v>
      </c>
      <c r="J127" s="62" t="s">
        <v>379</v>
      </c>
      <c r="K127" s="57" t="s">
        <v>19</v>
      </c>
      <c r="L127" s="57" t="s">
        <v>370</v>
      </c>
    </row>
    <row r="128" spans="1:12" ht="47.25" customHeight="1">
      <c r="A128" s="57">
        <v>115</v>
      </c>
      <c r="B128" s="27"/>
      <c r="C128" s="27"/>
      <c r="D128" s="27"/>
      <c r="E128" s="59" t="s">
        <v>13</v>
      </c>
      <c r="F128" s="57" t="s">
        <v>35</v>
      </c>
      <c r="G128" s="57">
        <v>1</v>
      </c>
      <c r="H128" s="36"/>
      <c r="I128" s="31"/>
      <c r="J128" s="40"/>
      <c r="K128" s="57" t="s">
        <v>19</v>
      </c>
      <c r="L128" s="57" t="s">
        <v>370</v>
      </c>
    </row>
    <row r="129" spans="1:12" ht="47.25" customHeight="1">
      <c r="A129" s="57">
        <v>116</v>
      </c>
      <c r="B129" s="27"/>
      <c r="C129" s="27"/>
      <c r="D129" s="27"/>
      <c r="E129" s="59" t="s">
        <v>13</v>
      </c>
      <c r="F129" s="57" t="s">
        <v>35</v>
      </c>
      <c r="G129" s="57">
        <v>1</v>
      </c>
      <c r="H129" s="36"/>
      <c r="I129" s="31"/>
      <c r="J129" s="40"/>
      <c r="K129" s="57" t="s">
        <v>19</v>
      </c>
      <c r="L129" s="57" t="s">
        <v>370</v>
      </c>
    </row>
    <row r="130" spans="1:12" ht="47.25" customHeight="1">
      <c r="A130" s="57">
        <v>115</v>
      </c>
      <c r="B130" s="27">
        <v>61</v>
      </c>
      <c r="C130" s="27" t="s">
        <v>383</v>
      </c>
      <c r="D130" s="27" t="s">
        <v>380</v>
      </c>
      <c r="E130" s="59" t="s">
        <v>13</v>
      </c>
      <c r="F130" s="57" t="s">
        <v>35</v>
      </c>
      <c r="G130" s="57">
        <v>1</v>
      </c>
      <c r="H130" s="36">
        <v>350000</v>
      </c>
      <c r="I130" s="31">
        <v>43952</v>
      </c>
      <c r="J130" s="31">
        <v>43983</v>
      </c>
      <c r="K130" s="57" t="s">
        <v>19</v>
      </c>
      <c r="L130" s="57" t="s">
        <v>370</v>
      </c>
    </row>
    <row r="131" spans="1:12" ht="47.25" customHeight="1">
      <c r="A131" s="57">
        <v>116</v>
      </c>
      <c r="B131" s="27" t="s">
        <v>312</v>
      </c>
      <c r="C131" s="27" t="s">
        <v>313</v>
      </c>
      <c r="D131" s="27" t="s">
        <v>320</v>
      </c>
      <c r="E131" s="59" t="s">
        <v>13</v>
      </c>
      <c r="F131" s="57" t="s">
        <v>35</v>
      </c>
      <c r="G131" s="57">
        <v>1</v>
      </c>
      <c r="H131" s="36">
        <v>2500000</v>
      </c>
      <c r="I131" s="31">
        <v>43983</v>
      </c>
      <c r="J131" s="31">
        <v>44105</v>
      </c>
      <c r="K131" s="57" t="s">
        <v>19</v>
      </c>
      <c r="L131" s="57" t="s">
        <v>370</v>
      </c>
    </row>
    <row r="132" spans="1:12" ht="47.25" customHeight="1">
      <c r="A132" s="57">
        <v>117</v>
      </c>
      <c r="B132" s="27">
        <v>71</v>
      </c>
      <c r="C132" s="27" t="s">
        <v>382</v>
      </c>
      <c r="D132" s="27" t="s">
        <v>381</v>
      </c>
      <c r="E132" s="59" t="s">
        <v>13</v>
      </c>
      <c r="F132" s="57" t="s">
        <v>35</v>
      </c>
      <c r="G132" s="57">
        <v>1</v>
      </c>
      <c r="H132" s="36">
        <v>462000</v>
      </c>
      <c r="I132" s="31">
        <v>43983</v>
      </c>
      <c r="J132" s="31">
        <v>44013</v>
      </c>
      <c r="K132" s="57" t="s">
        <v>19</v>
      </c>
      <c r="L132" s="57" t="s">
        <v>370</v>
      </c>
    </row>
    <row r="133" spans="1:12" ht="29.25" customHeight="1">
      <c r="A133" s="57">
        <v>118</v>
      </c>
      <c r="B133" s="57" t="s">
        <v>98</v>
      </c>
      <c r="C133" s="57" t="s">
        <v>99</v>
      </c>
      <c r="D133" s="58" t="s">
        <v>385</v>
      </c>
      <c r="E133" s="59" t="s">
        <v>13</v>
      </c>
      <c r="F133" s="57" t="s">
        <v>35</v>
      </c>
      <c r="G133" s="57">
        <v>1</v>
      </c>
      <c r="H133" s="36">
        <v>350000</v>
      </c>
      <c r="I133" s="31">
        <v>43983</v>
      </c>
      <c r="J133" s="31">
        <v>44166</v>
      </c>
      <c r="K133" s="57" t="s">
        <v>19</v>
      </c>
      <c r="L133" s="57" t="s">
        <v>370</v>
      </c>
    </row>
    <row r="134" spans="1:14" ht="34.5" customHeight="1">
      <c r="A134" s="57">
        <v>119</v>
      </c>
      <c r="B134" s="57">
        <v>28</v>
      </c>
      <c r="C134" s="57" t="s">
        <v>387</v>
      </c>
      <c r="D134" s="58" t="s">
        <v>386</v>
      </c>
      <c r="E134" s="59" t="s">
        <v>13</v>
      </c>
      <c r="F134" s="57" t="s">
        <v>293</v>
      </c>
      <c r="G134" s="57">
        <v>1</v>
      </c>
      <c r="H134" s="61">
        <v>950000</v>
      </c>
      <c r="I134" s="60">
        <v>43983</v>
      </c>
      <c r="J134" s="60">
        <v>44166</v>
      </c>
      <c r="K134" s="57" t="s">
        <v>19</v>
      </c>
      <c r="L134" s="57" t="s">
        <v>370</v>
      </c>
      <c r="M134" s="65"/>
      <c r="N134" s="64"/>
    </row>
    <row r="135" spans="1:14" ht="47.25" customHeight="1">
      <c r="A135" s="57">
        <v>120</v>
      </c>
      <c r="B135" s="57">
        <v>39</v>
      </c>
      <c r="C135" s="57" t="s">
        <v>401</v>
      </c>
      <c r="D135" s="57" t="s">
        <v>400</v>
      </c>
      <c r="E135" s="59" t="s">
        <v>13</v>
      </c>
      <c r="F135" s="57" t="s">
        <v>35</v>
      </c>
      <c r="G135" s="57">
        <v>1</v>
      </c>
      <c r="H135" s="61">
        <v>390000</v>
      </c>
      <c r="I135" s="60">
        <v>43983</v>
      </c>
      <c r="J135" s="60">
        <v>44166</v>
      </c>
      <c r="K135" s="57" t="s">
        <v>19</v>
      </c>
      <c r="L135" s="57" t="s">
        <v>370</v>
      </c>
      <c r="M135" s="65"/>
      <c r="N135" s="64"/>
    </row>
    <row r="136" spans="1:14" ht="47.25" customHeight="1">
      <c r="A136" s="57">
        <v>121</v>
      </c>
      <c r="B136" s="57">
        <v>28</v>
      </c>
      <c r="C136" s="57" t="s">
        <v>389</v>
      </c>
      <c r="D136" s="57" t="s">
        <v>393</v>
      </c>
      <c r="E136" s="59" t="s">
        <v>13</v>
      </c>
      <c r="F136" s="57" t="s">
        <v>293</v>
      </c>
      <c r="G136" s="57">
        <v>1</v>
      </c>
      <c r="H136" s="61">
        <v>990000</v>
      </c>
      <c r="I136" s="60">
        <v>43983</v>
      </c>
      <c r="J136" s="60">
        <v>44166</v>
      </c>
      <c r="K136" s="57" t="s">
        <v>19</v>
      </c>
      <c r="L136" s="57" t="s">
        <v>370</v>
      </c>
      <c r="M136" s="65"/>
      <c r="N136" s="64"/>
    </row>
    <row r="137" spans="1:14" ht="47.25" customHeight="1">
      <c r="A137" s="57">
        <v>122</v>
      </c>
      <c r="B137" s="57">
        <v>28</v>
      </c>
      <c r="C137" s="57" t="s">
        <v>389</v>
      </c>
      <c r="D137" s="57" t="s">
        <v>394</v>
      </c>
      <c r="E137" s="59" t="s">
        <v>13</v>
      </c>
      <c r="F137" s="57" t="s">
        <v>293</v>
      </c>
      <c r="G137" s="57">
        <v>1</v>
      </c>
      <c r="H137" s="61">
        <v>990000</v>
      </c>
      <c r="I137" s="60">
        <v>43983</v>
      </c>
      <c r="J137" s="60">
        <v>44166</v>
      </c>
      <c r="K137" s="57" t="s">
        <v>19</v>
      </c>
      <c r="L137" s="57" t="s">
        <v>370</v>
      </c>
      <c r="M137" s="65"/>
      <c r="N137" s="64"/>
    </row>
    <row r="138" spans="1:14" ht="47.25" customHeight="1">
      <c r="A138" s="57">
        <v>123</v>
      </c>
      <c r="B138" s="57">
        <v>29</v>
      </c>
      <c r="C138" s="57" t="s">
        <v>391</v>
      </c>
      <c r="D138" s="57" t="s">
        <v>390</v>
      </c>
      <c r="E138" s="59" t="s">
        <v>13</v>
      </c>
      <c r="F138" s="57" t="s">
        <v>293</v>
      </c>
      <c r="G138" s="57">
        <v>2</v>
      </c>
      <c r="H138" s="68">
        <v>580000</v>
      </c>
      <c r="I138" s="60">
        <v>43983</v>
      </c>
      <c r="J138" s="60">
        <v>44044</v>
      </c>
      <c r="K138" s="57" t="s">
        <v>19</v>
      </c>
      <c r="L138" s="57" t="s">
        <v>370</v>
      </c>
      <c r="M138" s="65"/>
      <c r="N138" s="64"/>
    </row>
    <row r="139" spans="1:14" ht="47.25" customHeight="1">
      <c r="A139" s="57">
        <v>124</v>
      </c>
      <c r="B139" s="57">
        <v>33</v>
      </c>
      <c r="C139" s="57" t="s">
        <v>388</v>
      </c>
      <c r="D139" s="57" t="s">
        <v>392</v>
      </c>
      <c r="E139" s="59" t="s">
        <v>13</v>
      </c>
      <c r="F139" s="57" t="s">
        <v>35</v>
      </c>
      <c r="G139" s="57">
        <v>1</v>
      </c>
      <c r="H139" s="61">
        <v>810000</v>
      </c>
      <c r="I139" s="60">
        <v>43983</v>
      </c>
      <c r="J139" s="60">
        <v>44166</v>
      </c>
      <c r="K139" s="57" t="s">
        <v>19</v>
      </c>
      <c r="L139" s="57" t="s">
        <v>370</v>
      </c>
      <c r="M139" s="65"/>
      <c r="N139" s="64"/>
    </row>
    <row r="140" spans="1:14" ht="47.25" customHeight="1">
      <c r="A140" s="57">
        <v>125</v>
      </c>
      <c r="B140" s="57" t="s">
        <v>98</v>
      </c>
      <c r="C140" s="57" t="s">
        <v>99</v>
      </c>
      <c r="D140" s="57" t="s">
        <v>396</v>
      </c>
      <c r="E140" s="59" t="s">
        <v>13</v>
      </c>
      <c r="F140" s="57" t="s">
        <v>332</v>
      </c>
      <c r="G140" s="57">
        <v>7</v>
      </c>
      <c r="H140" s="61">
        <v>77000</v>
      </c>
      <c r="I140" s="60">
        <v>43983</v>
      </c>
      <c r="J140" s="60">
        <v>44166</v>
      </c>
      <c r="K140" s="57" t="s">
        <v>19</v>
      </c>
      <c r="L140" s="57" t="s">
        <v>370</v>
      </c>
      <c r="M140" s="65"/>
      <c r="N140" s="64"/>
    </row>
    <row r="141" spans="1:14" ht="47.25" customHeight="1">
      <c r="A141" s="57">
        <v>126</v>
      </c>
      <c r="B141" s="57" t="s">
        <v>98</v>
      </c>
      <c r="C141" s="57" t="s">
        <v>99</v>
      </c>
      <c r="D141" s="57" t="s">
        <v>397</v>
      </c>
      <c r="E141" s="59" t="s">
        <v>13</v>
      </c>
      <c r="F141" s="57" t="s">
        <v>332</v>
      </c>
      <c r="G141" s="57">
        <v>7</v>
      </c>
      <c r="H141" s="61">
        <v>70000</v>
      </c>
      <c r="I141" s="60">
        <v>43983</v>
      </c>
      <c r="J141" s="60">
        <v>44166</v>
      </c>
      <c r="K141" s="57" t="s">
        <v>19</v>
      </c>
      <c r="L141" s="57" t="s">
        <v>370</v>
      </c>
      <c r="M141" s="65"/>
      <c r="N141" s="64"/>
    </row>
    <row r="142" spans="1:14" ht="47.25" customHeight="1">
      <c r="A142" s="57">
        <v>127</v>
      </c>
      <c r="B142" s="57">
        <v>26</v>
      </c>
      <c r="C142" s="57" t="s">
        <v>398</v>
      </c>
      <c r="D142" s="57" t="s">
        <v>399</v>
      </c>
      <c r="E142" s="59" t="s">
        <v>13</v>
      </c>
      <c r="F142" s="57" t="s">
        <v>35</v>
      </c>
      <c r="G142" s="57">
        <v>1</v>
      </c>
      <c r="H142" s="61">
        <v>293500</v>
      </c>
      <c r="I142" s="60">
        <v>43983</v>
      </c>
      <c r="J142" s="60">
        <v>44075</v>
      </c>
      <c r="K142" s="57" t="s">
        <v>19</v>
      </c>
      <c r="L142" s="57" t="s">
        <v>370</v>
      </c>
      <c r="M142" s="65"/>
      <c r="N142" s="64"/>
    </row>
    <row r="143" spans="1:14" ht="47.25" customHeight="1">
      <c r="A143" s="57">
        <v>128</v>
      </c>
      <c r="B143" s="57">
        <v>45</v>
      </c>
      <c r="C143" s="57" t="s">
        <v>402</v>
      </c>
      <c r="D143" s="57" t="s">
        <v>403</v>
      </c>
      <c r="E143" s="59" t="s">
        <v>13</v>
      </c>
      <c r="F143" s="57" t="s">
        <v>35</v>
      </c>
      <c r="G143" s="57">
        <v>1</v>
      </c>
      <c r="H143" s="61">
        <v>990000</v>
      </c>
      <c r="I143" s="60">
        <v>43983</v>
      </c>
      <c r="J143" s="60">
        <v>44166</v>
      </c>
      <c r="K143" s="57" t="s">
        <v>19</v>
      </c>
      <c r="L143" s="57" t="s">
        <v>370</v>
      </c>
      <c r="M143" s="65"/>
      <c r="N143" s="64"/>
    </row>
    <row r="144" spans="1:14" ht="47.25" customHeight="1">
      <c r="A144" s="57">
        <v>129</v>
      </c>
      <c r="B144" s="27" t="s">
        <v>365</v>
      </c>
      <c r="C144" s="27" t="s">
        <v>364</v>
      </c>
      <c r="D144" s="57" t="s">
        <v>404</v>
      </c>
      <c r="E144" s="59" t="s">
        <v>13</v>
      </c>
      <c r="F144" s="57" t="s">
        <v>35</v>
      </c>
      <c r="G144" s="57">
        <v>1</v>
      </c>
      <c r="H144" s="61">
        <v>990000</v>
      </c>
      <c r="I144" s="60">
        <v>43983</v>
      </c>
      <c r="J144" s="60">
        <v>44166</v>
      </c>
      <c r="K144" s="57" t="s">
        <v>19</v>
      </c>
      <c r="L144" s="57" t="s">
        <v>370</v>
      </c>
      <c r="M144" s="65"/>
      <c r="N144" s="64"/>
    </row>
    <row r="145" spans="1:14" ht="47.25" customHeight="1">
      <c r="A145" s="57">
        <v>130</v>
      </c>
      <c r="B145" s="27">
        <v>62</v>
      </c>
      <c r="C145" s="27" t="s">
        <v>189</v>
      </c>
      <c r="D145" s="27" t="s">
        <v>405</v>
      </c>
      <c r="E145" s="28" t="s">
        <v>13</v>
      </c>
      <c r="F145" s="27" t="s">
        <v>35</v>
      </c>
      <c r="G145" s="27">
        <v>1</v>
      </c>
      <c r="H145" s="61">
        <v>200000</v>
      </c>
      <c r="I145" s="60">
        <v>43983</v>
      </c>
      <c r="J145" s="60">
        <v>44166</v>
      </c>
      <c r="K145" s="57" t="s">
        <v>19</v>
      </c>
      <c r="L145" s="57" t="s">
        <v>370</v>
      </c>
      <c r="M145" s="65"/>
      <c r="N145" s="64"/>
    </row>
    <row r="146" spans="1:14" ht="47.25" customHeight="1">
      <c r="A146" s="57">
        <v>131</v>
      </c>
      <c r="B146" s="27">
        <v>62</v>
      </c>
      <c r="C146" s="27" t="s">
        <v>189</v>
      </c>
      <c r="D146" s="27" t="s">
        <v>406</v>
      </c>
      <c r="E146" s="28" t="s">
        <v>13</v>
      </c>
      <c r="F146" s="27" t="s">
        <v>35</v>
      </c>
      <c r="G146" s="27">
        <v>1</v>
      </c>
      <c r="H146" s="61">
        <v>180000</v>
      </c>
      <c r="I146" s="60">
        <v>43983</v>
      </c>
      <c r="J146" s="60">
        <v>44166</v>
      </c>
      <c r="K146" s="57" t="s">
        <v>19</v>
      </c>
      <c r="L146" s="57" t="s">
        <v>370</v>
      </c>
      <c r="M146" s="65"/>
      <c r="N146" s="64"/>
    </row>
    <row r="147" spans="1:14" ht="47.25" customHeight="1">
      <c r="A147" s="57">
        <v>132</v>
      </c>
      <c r="B147" s="29" t="s">
        <v>103</v>
      </c>
      <c r="C147" s="29" t="s">
        <v>104</v>
      </c>
      <c r="D147" s="27" t="s">
        <v>407</v>
      </c>
      <c r="E147" s="28" t="s">
        <v>13</v>
      </c>
      <c r="F147" s="27" t="s">
        <v>238</v>
      </c>
      <c r="G147" s="57">
        <v>1</v>
      </c>
      <c r="H147" s="61">
        <v>5500000</v>
      </c>
      <c r="I147" s="60">
        <v>43983</v>
      </c>
      <c r="J147" s="60">
        <v>44166</v>
      </c>
      <c r="K147" s="57" t="s">
        <v>284</v>
      </c>
      <c r="L147" s="57" t="s">
        <v>370</v>
      </c>
      <c r="M147" s="65"/>
      <c r="N147" s="64"/>
    </row>
    <row r="148" spans="1:14" ht="51.75" customHeight="1">
      <c r="A148" s="57">
        <v>133</v>
      </c>
      <c r="B148" s="29">
        <v>25</v>
      </c>
      <c r="C148" s="29" t="s">
        <v>408</v>
      </c>
      <c r="D148" s="27" t="s">
        <v>377</v>
      </c>
      <c r="E148" s="28" t="s">
        <v>13</v>
      </c>
      <c r="F148" s="27" t="s">
        <v>35</v>
      </c>
      <c r="G148" s="57">
        <v>1</v>
      </c>
      <c r="H148" s="61">
        <v>999900</v>
      </c>
      <c r="I148" s="60">
        <v>43983</v>
      </c>
      <c r="J148" s="60">
        <v>44166</v>
      </c>
      <c r="K148" s="57" t="s">
        <v>19</v>
      </c>
      <c r="L148" s="57" t="s">
        <v>370</v>
      </c>
      <c r="M148" s="65"/>
      <c r="N148" s="64"/>
    </row>
    <row r="149" spans="1:14" ht="50.25" customHeight="1">
      <c r="A149" s="57">
        <v>134</v>
      </c>
      <c r="B149" s="29">
        <v>24</v>
      </c>
      <c r="C149" s="29" t="s">
        <v>409</v>
      </c>
      <c r="D149" s="27" t="s">
        <v>410</v>
      </c>
      <c r="E149" s="28" t="s">
        <v>13</v>
      </c>
      <c r="F149" s="27" t="s">
        <v>35</v>
      </c>
      <c r="G149" s="57">
        <v>1</v>
      </c>
      <c r="H149" s="61">
        <v>196039.2</v>
      </c>
      <c r="I149" s="60">
        <v>43983</v>
      </c>
      <c r="J149" s="60">
        <v>44166</v>
      </c>
      <c r="K149" s="57" t="s">
        <v>19</v>
      </c>
      <c r="L149" s="57" t="s">
        <v>370</v>
      </c>
      <c r="M149" s="65"/>
      <c r="N149" s="64"/>
    </row>
    <row r="150" spans="1:14" ht="73.5" customHeight="1">
      <c r="A150" s="57">
        <v>135</v>
      </c>
      <c r="B150" s="29">
        <v>91</v>
      </c>
      <c r="C150" s="29" t="s">
        <v>411</v>
      </c>
      <c r="D150" s="27" t="s">
        <v>412</v>
      </c>
      <c r="E150" s="28" t="s">
        <v>13</v>
      </c>
      <c r="F150" s="27" t="s">
        <v>35</v>
      </c>
      <c r="G150" s="57">
        <v>2</v>
      </c>
      <c r="H150" s="61">
        <v>191650</v>
      </c>
      <c r="I150" s="60">
        <v>43983</v>
      </c>
      <c r="J150" s="60">
        <v>44075</v>
      </c>
      <c r="K150" s="57" t="s">
        <v>19</v>
      </c>
      <c r="L150" s="57" t="s">
        <v>370</v>
      </c>
      <c r="M150" s="65"/>
      <c r="N150" s="64"/>
    </row>
    <row r="151" spans="1:12" ht="47.25" customHeight="1">
      <c r="A151" s="57">
        <v>136</v>
      </c>
      <c r="B151" s="27" t="s">
        <v>312</v>
      </c>
      <c r="C151" s="27" t="s">
        <v>313</v>
      </c>
      <c r="D151" s="27" t="s">
        <v>321</v>
      </c>
      <c r="E151" s="28" t="s">
        <v>13</v>
      </c>
      <c r="F151" s="27" t="s">
        <v>332</v>
      </c>
      <c r="G151" s="27">
        <v>3</v>
      </c>
      <c r="H151" s="30">
        <v>2550000</v>
      </c>
      <c r="I151" s="31">
        <v>43983</v>
      </c>
      <c r="J151" s="31">
        <v>44105</v>
      </c>
      <c r="K151" s="27" t="s">
        <v>19</v>
      </c>
      <c r="L151" s="27" t="s">
        <v>288</v>
      </c>
    </row>
    <row r="152" spans="1:12" ht="47.25" customHeight="1">
      <c r="A152" s="57">
        <v>137</v>
      </c>
      <c r="B152" s="27">
        <v>25</v>
      </c>
      <c r="C152" s="27" t="s">
        <v>415</v>
      </c>
      <c r="D152" s="27" t="s">
        <v>413</v>
      </c>
      <c r="E152" s="28" t="s">
        <v>414</v>
      </c>
      <c r="F152" s="27" t="s">
        <v>339</v>
      </c>
      <c r="G152" s="27">
        <v>5</v>
      </c>
      <c r="H152" s="30">
        <v>336600</v>
      </c>
      <c r="I152" s="31">
        <v>43983</v>
      </c>
      <c r="J152" s="31">
        <v>43983</v>
      </c>
      <c r="K152" s="27" t="s">
        <v>19</v>
      </c>
      <c r="L152" s="27" t="s">
        <v>288</v>
      </c>
    </row>
    <row r="153" spans="1:12" ht="79.5" customHeight="1">
      <c r="A153" s="57">
        <v>138</v>
      </c>
      <c r="B153" s="27">
        <v>66</v>
      </c>
      <c r="C153" s="27" t="s">
        <v>420</v>
      </c>
      <c r="D153" s="27" t="s">
        <v>416</v>
      </c>
      <c r="E153" s="28" t="s">
        <v>13</v>
      </c>
      <c r="F153" s="27" t="s">
        <v>35</v>
      </c>
      <c r="G153" s="27">
        <v>1</v>
      </c>
      <c r="H153" s="30">
        <v>2000000</v>
      </c>
      <c r="I153" s="31">
        <v>44013</v>
      </c>
      <c r="J153" s="31">
        <v>44166</v>
      </c>
      <c r="K153" s="27" t="s">
        <v>19</v>
      </c>
      <c r="L153" s="27" t="s">
        <v>288</v>
      </c>
    </row>
    <row r="154" spans="1:12" ht="47.25" customHeight="1">
      <c r="A154" s="57">
        <v>139</v>
      </c>
      <c r="B154" s="57" t="s">
        <v>98</v>
      </c>
      <c r="C154" s="57" t="s">
        <v>99</v>
      </c>
      <c r="D154" s="57" t="s">
        <v>417</v>
      </c>
      <c r="E154" s="59" t="s">
        <v>13</v>
      </c>
      <c r="F154" s="57" t="s">
        <v>332</v>
      </c>
      <c r="G154" s="57">
        <v>6</v>
      </c>
      <c r="H154" s="61">
        <v>548304</v>
      </c>
      <c r="I154" s="60">
        <v>44013</v>
      </c>
      <c r="J154" s="60">
        <v>44166</v>
      </c>
      <c r="K154" s="57" t="s">
        <v>19</v>
      </c>
      <c r="L154" s="57" t="s">
        <v>370</v>
      </c>
    </row>
    <row r="155" spans="1:12" ht="47.25" customHeight="1">
      <c r="A155" s="57">
        <v>140</v>
      </c>
      <c r="B155" s="27">
        <v>28</v>
      </c>
      <c r="C155" s="27" t="s">
        <v>419</v>
      </c>
      <c r="D155" s="27" t="s">
        <v>418</v>
      </c>
      <c r="E155" s="59" t="s">
        <v>13</v>
      </c>
      <c r="F155" s="57" t="s">
        <v>293</v>
      </c>
      <c r="G155" s="57">
        <v>1</v>
      </c>
      <c r="H155" s="61">
        <v>129000</v>
      </c>
      <c r="I155" s="60">
        <v>44013</v>
      </c>
      <c r="J155" s="60">
        <v>44166</v>
      </c>
      <c r="K155" s="57" t="s">
        <v>19</v>
      </c>
      <c r="L155" s="57" t="s">
        <v>370</v>
      </c>
    </row>
    <row r="156" spans="1:12" ht="47.25" customHeight="1">
      <c r="A156" s="57">
        <v>141</v>
      </c>
      <c r="B156" s="29" t="s">
        <v>46</v>
      </c>
      <c r="C156" s="29" t="s">
        <v>71</v>
      </c>
      <c r="D156" s="27" t="s">
        <v>421</v>
      </c>
      <c r="E156" s="28" t="s">
        <v>414</v>
      </c>
      <c r="F156" s="57" t="s">
        <v>35</v>
      </c>
      <c r="G156" s="57">
        <v>1</v>
      </c>
      <c r="H156" s="61">
        <v>990000</v>
      </c>
      <c r="I156" s="60">
        <v>44013</v>
      </c>
      <c r="J156" s="60">
        <v>44136</v>
      </c>
      <c r="K156" s="57" t="s">
        <v>19</v>
      </c>
      <c r="L156" s="57" t="s">
        <v>370</v>
      </c>
    </row>
    <row r="157" spans="1:12" ht="54.75" customHeight="1">
      <c r="A157" s="72">
        <v>142</v>
      </c>
      <c r="B157" s="27" t="s">
        <v>168</v>
      </c>
      <c r="C157" s="27" t="s">
        <v>202</v>
      </c>
      <c r="D157" s="27" t="s">
        <v>203</v>
      </c>
      <c r="E157" s="28" t="s">
        <v>13</v>
      </c>
      <c r="F157" s="27" t="s">
        <v>35</v>
      </c>
      <c r="G157" s="27" t="s">
        <v>39</v>
      </c>
      <c r="H157" s="30">
        <v>150273</v>
      </c>
      <c r="I157" s="31">
        <v>43983</v>
      </c>
      <c r="J157" s="31">
        <v>44196</v>
      </c>
      <c r="K157" s="27" t="s">
        <v>19</v>
      </c>
      <c r="L157" s="27" t="s">
        <v>288</v>
      </c>
    </row>
    <row r="158" spans="1:12" ht="54.75" customHeight="1">
      <c r="A158" s="57">
        <v>143</v>
      </c>
      <c r="B158" s="27">
        <v>42</v>
      </c>
      <c r="C158" s="27" t="s">
        <v>427</v>
      </c>
      <c r="D158" s="27" t="s">
        <v>426</v>
      </c>
      <c r="E158" s="28" t="s">
        <v>414</v>
      </c>
      <c r="F158" s="57" t="s">
        <v>35</v>
      </c>
      <c r="G158" s="27">
        <v>1</v>
      </c>
      <c r="H158" s="30">
        <v>190000</v>
      </c>
      <c r="I158" s="60">
        <v>44013</v>
      </c>
      <c r="J158" s="60">
        <v>44075</v>
      </c>
      <c r="K158" s="27" t="s">
        <v>19</v>
      </c>
      <c r="L158" s="27" t="s">
        <v>288</v>
      </c>
    </row>
    <row r="159" spans="1:12" ht="54.75" customHeight="1">
      <c r="A159" s="57">
        <v>144</v>
      </c>
      <c r="B159" s="27">
        <v>49</v>
      </c>
      <c r="C159" s="27" t="s">
        <v>422</v>
      </c>
      <c r="D159" s="27" t="s">
        <v>424</v>
      </c>
      <c r="E159" s="28" t="s">
        <v>414</v>
      </c>
      <c r="F159" s="27" t="s">
        <v>332</v>
      </c>
      <c r="G159" s="27">
        <v>1</v>
      </c>
      <c r="H159" s="30">
        <v>200000</v>
      </c>
      <c r="I159" s="60">
        <v>44013</v>
      </c>
      <c r="J159" s="60">
        <v>44075</v>
      </c>
      <c r="K159" s="27" t="s">
        <v>19</v>
      </c>
      <c r="L159" s="27" t="s">
        <v>288</v>
      </c>
    </row>
    <row r="160" spans="1:12" ht="54.75" customHeight="1">
      <c r="A160" s="73">
        <v>145</v>
      </c>
      <c r="B160" s="27">
        <v>49</v>
      </c>
      <c r="C160" s="27" t="s">
        <v>423</v>
      </c>
      <c r="D160" s="27" t="s">
        <v>425</v>
      </c>
      <c r="E160" s="28" t="s">
        <v>414</v>
      </c>
      <c r="F160" s="57" t="s">
        <v>332</v>
      </c>
      <c r="G160" s="27">
        <v>1</v>
      </c>
      <c r="H160" s="30">
        <v>200000</v>
      </c>
      <c r="I160" s="60">
        <v>44013</v>
      </c>
      <c r="J160" s="60">
        <v>44075</v>
      </c>
      <c r="K160" s="27" t="s">
        <v>19</v>
      </c>
      <c r="L160" s="27" t="s">
        <v>288</v>
      </c>
    </row>
    <row r="161" spans="1:12" ht="54.75" customHeight="1">
      <c r="A161" s="73">
        <v>146</v>
      </c>
      <c r="B161" s="27">
        <v>20</v>
      </c>
      <c r="C161" s="27" t="s">
        <v>428</v>
      </c>
      <c r="D161" s="27" t="s">
        <v>429</v>
      </c>
      <c r="E161" s="28" t="s">
        <v>414</v>
      </c>
      <c r="F161" s="27" t="s">
        <v>430</v>
      </c>
      <c r="G161" s="27">
        <v>2500</v>
      </c>
      <c r="H161" s="30">
        <v>242000</v>
      </c>
      <c r="I161" s="31">
        <v>44013</v>
      </c>
      <c r="J161" s="31">
        <v>44075</v>
      </c>
      <c r="K161" s="27" t="s">
        <v>19</v>
      </c>
      <c r="L161" s="27" t="s">
        <v>288</v>
      </c>
    </row>
    <row r="162" spans="1:12" ht="104.25" customHeight="1">
      <c r="A162" s="27">
        <v>147</v>
      </c>
      <c r="B162" s="27" t="s">
        <v>46</v>
      </c>
      <c r="C162" s="27" t="s">
        <v>47</v>
      </c>
      <c r="D162" s="27" t="s">
        <v>134</v>
      </c>
      <c r="E162" s="28" t="s">
        <v>13</v>
      </c>
      <c r="F162" s="27" t="s">
        <v>236</v>
      </c>
      <c r="G162" s="27">
        <v>154906.15</v>
      </c>
      <c r="H162" s="30">
        <v>50736411.31</v>
      </c>
      <c r="I162" s="31">
        <v>44013</v>
      </c>
      <c r="J162" s="31">
        <v>44196</v>
      </c>
      <c r="K162" s="27" t="s">
        <v>19</v>
      </c>
      <c r="L162" s="27" t="s">
        <v>288</v>
      </c>
    </row>
    <row r="163" spans="1:12" ht="81" customHeight="1">
      <c r="A163" s="73">
        <v>148</v>
      </c>
      <c r="B163" s="27" t="s">
        <v>46</v>
      </c>
      <c r="C163" s="27" t="s">
        <v>71</v>
      </c>
      <c r="D163" s="27" t="s">
        <v>123</v>
      </c>
      <c r="E163" s="28" t="s">
        <v>13</v>
      </c>
      <c r="F163" s="27" t="s">
        <v>339</v>
      </c>
      <c r="G163" s="27">
        <v>25390.45</v>
      </c>
      <c r="H163" s="30">
        <v>34886484.89</v>
      </c>
      <c r="I163" s="31">
        <v>44013</v>
      </c>
      <c r="J163" s="31">
        <v>44196</v>
      </c>
      <c r="K163" s="27" t="s">
        <v>19</v>
      </c>
      <c r="L163" s="27" t="s">
        <v>288</v>
      </c>
    </row>
    <row r="164" spans="1:12" ht="78.75" customHeight="1">
      <c r="A164" s="73">
        <v>149</v>
      </c>
      <c r="B164" s="27">
        <v>33</v>
      </c>
      <c r="C164" s="27" t="s">
        <v>427</v>
      </c>
      <c r="D164" s="27" t="s">
        <v>435</v>
      </c>
      <c r="E164" s="28" t="s">
        <v>13</v>
      </c>
      <c r="F164" s="27" t="s">
        <v>35</v>
      </c>
      <c r="G164" s="27">
        <v>1</v>
      </c>
      <c r="H164" s="30">
        <v>3000000</v>
      </c>
      <c r="I164" s="31">
        <v>44013</v>
      </c>
      <c r="J164" s="31">
        <v>44196</v>
      </c>
      <c r="K164" s="27" t="s">
        <v>431</v>
      </c>
      <c r="L164" s="27" t="s">
        <v>370</v>
      </c>
    </row>
    <row r="165" spans="1:12" ht="54.75" customHeight="1">
      <c r="A165" s="73">
        <v>150</v>
      </c>
      <c r="B165" s="27">
        <v>45</v>
      </c>
      <c r="C165" s="27" t="s">
        <v>402</v>
      </c>
      <c r="D165" s="27" t="s">
        <v>432</v>
      </c>
      <c r="E165" s="28" t="s">
        <v>414</v>
      </c>
      <c r="F165" s="27" t="s">
        <v>35</v>
      </c>
      <c r="G165" s="27">
        <v>1</v>
      </c>
      <c r="H165" s="30">
        <v>990000</v>
      </c>
      <c r="I165" s="31">
        <v>44013</v>
      </c>
      <c r="J165" s="31">
        <v>44408</v>
      </c>
      <c r="K165" s="27" t="s">
        <v>19</v>
      </c>
      <c r="L165" s="27" t="s">
        <v>288</v>
      </c>
    </row>
    <row r="166" spans="1:12" ht="54.75" customHeight="1">
      <c r="A166" s="27">
        <v>151</v>
      </c>
      <c r="B166" s="27">
        <v>45</v>
      </c>
      <c r="C166" s="27" t="s">
        <v>402</v>
      </c>
      <c r="D166" s="27" t="s">
        <v>433</v>
      </c>
      <c r="E166" s="28" t="s">
        <v>414</v>
      </c>
      <c r="F166" s="27" t="s">
        <v>35</v>
      </c>
      <c r="G166" s="27">
        <v>1</v>
      </c>
      <c r="H166" s="30">
        <v>990000</v>
      </c>
      <c r="I166" s="31">
        <v>44013</v>
      </c>
      <c r="J166" s="31">
        <v>44408</v>
      </c>
      <c r="K166" s="27" t="s">
        <v>19</v>
      </c>
      <c r="L166" s="27" t="s">
        <v>288</v>
      </c>
    </row>
    <row r="167" spans="1:12" ht="53.25" customHeight="1">
      <c r="A167" s="27">
        <v>152</v>
      </c>
      <c r="B167" s="27">
        <v>45</v>
      </c>
      <c r="C167" s="27" t="s">
        <v>402</v>
      </c>
      <c r="D167" s="27" t="s">
        <v>434</v>
      </c>
      <c r="E167" s="28" t="s">
        <v>414</v>
      </c>
      <c r="F167" s="27" t="s">
        <v>35</v>
      </c>
      <c r="G167" s="27">
        <v>1</v>
      </c>
      <c r="H167" s="30">
        <v>475000</v>
      </c>
      <c r="I167" s="31">
        <v>44013</v>
      </c>
      <c r="J167" s="31">
        <v>44196</v>
      </c>
      <c r="K167" s="27" t="s">
        <v>19</v>
      </c>
      <c r="L167" s="27" t="s">
        <v>288</v>
      </c>
    </row>
    <row r="168" spans="1:12" ht="3.75" customHeight="1" hidden="1">
      <c r="A168" s="73"/>
      <c r="B168" s="27"/>
      <c r="C168" s="27"/>
      <c r="D168" s="27"/>
      <c r="E168" s="28"/>
      <c r="F168" s="27"/>
      <c r="G168" s="27"/>
      <c r="H168" s="30"/>
      <c r="I168" s="31"/>
      <c r="J168" s="31"/>
      <c r="K168" s="27"/>
      <c r="L168" s="27"/>
    </row>
    <row r="169" spans="1:12" ht="12.75" customHeight="1" hidden="1">
      <c r="A169" s="73"/>
      <c r="B169" s="27"/>
      <c r="C169" s="27"/>
      <c r="D169" s="27"/>
      <c r="E169" s="28"/>
      <c r="F169" s="27"/>
      <c r="G169" s="27"/>
      <c r="H169" s="30"/>
      <c r="I169" s="31"/>
      <c r="J169" s="31"/>
      <c r="K169" s="27"/>
      <c r="L169" s="27"/>
    </row>
    <row r="170" spans="1:12" ht="59.25" customHeight="1">
      <c r="A170" s="73">
        <v>153</v>
      </c>
      <c r="B170" s="27">
        <v>38</v>
      </c>
      <c r="C170" s="27" t="s">
        <v>368</v>
      </c>
      <c r="D170" s="27" t="s">
        <v>369</v>
      </c>
      <c r="E170" s="28" t="s">
        <v>13</v>
      </c>
      <c r="F170" s="27" t="s">
        <v>35</v>
      </c>
      <c r="G170" s="35">
        <v>1</v>
      </c>
      <c r="H170" s="36">
        <v>800000</v>
      </c>
      <c r="I170" s="31">
        <v>44013</v>
      </c>
      <c r="J170" s="40" t="s">
        <v>264</v>
      </c>
      <c r="K170" s="27" t="s">
        <v>19</v>
      </c>
      <c r="L170" s="27" t="s">
        <v>370</v>
      </c>
    </row>
    <row r="171" spans="1:12" ht="59.25" customHeight="1" hidden="1">
      <c r="A171" s="73">
        <v>153.785714285714</v>
      </c>
      <c r="B171" s="27"/>
      <c r="C171" s="27"/>
      <c r="D171" s="27"/>
      <c r="E171" s="28"/>
      <c r="F171" s="27"/>
      <c r="G171" s="35"/>
      <c r="H171" s="36"/>
      <c r="I171" s="31"/>
      <c r="J171" s="40"/>
      <c r="K171" s="27"/>
      <c r="L171" s="27" t="s">
        <v>370</v>
      </c>
    </row>
    <row r="172" spans="1:12" ht="49.5" customHeight="1">
      <c r="A172" s="27">
        <v>154</v>
      </c>
      <c r="B172" s="29" t="s">
        <v>156</v>
      </c>
      <c r="C172" s="29" t="s">
        <v>157</v>
      </c>
      <c r="D172" s="27" t="s">
        <v>436</v>
      </c>
      <c r="E172" s="28" t="s">
        <v>414</v>
      </c>
      <c r="F172" s="27" t="s">
        <v>293</v>
      </c>
      <c r="G172" s="27">
        <v>10</v>
      </c>
      <c r="H172" s="30">
        <v>111200</v>
      </c>
      <c r="I172" s="31">
        <v>44013</v>
      </c>
      <c r="J172" s="31">
        <v>44196</v>
      </c>
      <c r="K172" s="27" t="s">
        <v>19</v>
      </c>
      <c r="L172" s="27" t="s">
        <v>370</v>
      </c>
    </row>
    <row r="173" spans="1:12" ht="59.25" customHeight="1">
      <c r="A173" s="27">
        <v>155</v>
      </c>
      <c r="B173" s="27">
        <v>45</v>
      </c>
      <c r="C173" s="27" t="s">
        <v>438</v>
      </c>
      <c r="D173" s="27" t="s">
        <v>437</v>
      </c>
      <c r="E173" s="28" t="s">
        <v>414</v>
      </c>
      <c r="F173" s="27" t="s">
        <v>35</v>
      </c>
      <c r="G173" s="35">
        <v>1</v>
      </c>
      <c r="H173" s="36">
        <v>836500</v>
      </c>
      <c r="I173" s="82">
        <v>43983</v>
      </c>
      <c r="J173" s="40" t="s">
        <v>441</v>
      </c>
      <c r="K173" s="27" t="s">
        <v>19</v>
      </c>
      <c r="L173" s="27" t="s">
        <v>370</v>
      </c>
    </row>
    <row r="174" spans="1:12" ht="59.25" customHeight="1">
      <c r="A174" s="73">
        <v>156</v>
      </c>
      <c r="B174" s="27">
        <v>65</v>
      </c>
      <c r="C174" s="27" t="s">
        <v>440</v>
      </c>
      <c r="D174" s="27" t="s">
        <v>439</v>
      </c>
      <c r="E174" s="28" t="s">
        <v>414</v>
      </c>
      <c r="F174" s="27" t="s">
        <v>35</v>
      </c>
      <c r="G174" s="35">
        <v>1</v>
      </c>
      <c r="H174" s="36">
        <v>990000</v>
      </c>
      <c r="I174" s="31">
        <v>44013</v>
      </c>
      <c r="J174" s="40" t="s">
        <v>441</v>
      </c>
      <c r="K174" s="27" t="s">
        <v>19</v>
      </c>
      <c r="L174" s="27" t="s">
        <v>370</v>
      </c>
    </row>
    <row r="175" spans="1:12" ht="47.25" customHeight="1">
      <c r="A175" s="75">
        <v>157</v>
      </c>
      <c r="B175" s="77" t="s">
        <v>42</v>
      </c>
      <c r="C175" s="77" t="s">
        <v>43</v>
      </c>
      <c r="D175" s="77" t="s">
        <v>44</v>
      </c>
      <c r="E175" s="76" t="s">
        <v>13</v>
      </c>
      <c r="F175" s="77" t="s">
        <v>35</v>
      </c>
      <c r="G175" s="77" t="s">
        <v>39</v>
      </c>
      <c r="H175" s="78">
        <f>(285600+291771.6+298230)/3</f>
        <v>291867.2</v>
      </c>
      <c r="I175" s="77" t="s">
        <v>261</v>
      </c>
      <c r="J175" s="79">
        <v>44378</v>
      </c>
      <c r="K175" s="77" t="s">
        <v>19</v>
      </c>
      <c r="L175" s="27" t="s">
        <v>370</v>
      </c>
    </row>
    <row r="176" spans="1:12" ht="47.25" customHeight="1">
      <c r="A176" s="73">
        <v>158</v>
      </c>
      <c r="B176" s="27">
        <v>62</v>
      </c>
      <c r="C176" s="27" t="s">
        <v>189</v>
      </c>
      <c r="D176" s="27" t="s">
        <v>442</v>
      </c>
      <c r="E176" s="28" t="s">
        <v>13</v>
      </c>
      <c r="F176" s="27" t="s">
        <v>332</v>
      </c>
      <c r="G176" s="27">
        <v>5</v>
      </c>
      <c r="H176" s="36">
        <v>125000</v>
      </c>
      <c r="I176" s="31">
        <v>44013</v>
      </c>
      <c r="J176" s="31">
        <v>44166</v>
      </c>
      <c r="K176" s="27" t="s">
        <v>19</v>
      </c>
      <c r="L176" s="27" t="s">
        <v>370</v>
      </c>
    </row>
    <row r="177" spans="1:12" ht="47.25" customHeight="1">
      <c r="A177" s="73">
        <v>159</v>
      </c>
      <c r="B177" s="27">
        <v>27</v>
      </c>
      <c r="C177" s="27" t="s">
        <v>217</v>
      </c>
      <c r="D177" s="27" t="s">
        <v>218</v>
      </c>
      <c r="E177" s="28" t="s">
        <v>13</v>
      </c>
      <c r="F177" s="27" t="s">
        <v>238</v>
      </c>
      <c r="G177" s="27">
        <v>40</v>
      </c>
      <c r="H177" s="30">
        <v>393040</v>
      </c>
      <c r="I177" s="31">
        <v>44044</v>
      </c>
      <c r="J177" s="31">
        <v>44105</v>
      </c>
      <c r="K177" s="27" t="s">
        <v>19</v>
      </c>
      <c r="L177" s="27" t="s">
        <v>370</v>
      </c>
    </row>
    <row r="178" spans="1:12" ht="47.25" customHeight="1">
      <c r="A178" s="73">
        <v>160</v>
      </c>
      <c r="B178" s="27" t="s">
        <v>444</v>
      </c>
      <c r="C178" s="27" t="s">
        <v>116</v>
      </c>
      <c r="D178" s="27" t="s">
        <v>319</v>
      </c>
      <c r="E178" s="28" t="s">
        <v>13</v>
      </c>
      <c r="F178" s="27" t="s">
        <v>241</v>
      </c>
      <c r="G178" s="27" t="s">
        <v>252</v>
      </c>
      <c r="H178" s="30">
        <v>5681400</v>
      </c>
      <c r="I178" s="31">
        <v>44044</v>
      </c>
      <c r="J178" s="31">
        <v>44166</v>
      </c>
      <c r="K178" s="27" t="s">
        <v>443</v>
      </c>
      <c r="L178" s="27" t="s">
        <v>330</v>
      </c>
    </row>
    <row r="179" spans="1:12" ht="47.25" customHeight="1">
      <c r="A179" s="73">
        <v>161</v>
      </c>
      <c r="B179" s="29" t="s">
        <v>156</v>
      </c>
      <c r="C179" s="29" t="s">
        <v>157</v>
      </c>
      <c r="D179" s="27" t="s">
        <v>445</v>
      </c>
      <c r="E179" s="28" t="s">
        <v>13</v>
      </c>
      <c r="F179" s="27" t="s">
        <v>293</v>
      </c>
      <c r="G179" s="27">
        <v>25</v>
      </c>
      <c r="H179" s="30">
        <f>384000+19000</f>
        <v>403000</v>
      </c>
      <c r="I179" s="31">
        <v>44044</v>
      </c>
      <c r="J179" s="31">
        <v>44166</v>
      </c>
      <c r="K179" s="27" t="s">
        <v>19</v>
      </c>
      <c r="L179" s="27" t="s">
        <v>370</v>
      </c>
    </row>
    <row r="180" spans="1:12" ht="30" customHeight="1">
      <c r="A180" s="80">
        <v>162</v>
      </c>
      <c r="B180" s="77">
        <v>28</v>
      </c>
      <c r="C180" s="77" t="s">
        <v>446</v>
      </c>
      <c r="D180" s="77" t="s">
        <v>447</v>
      </c>
      <c r="E180" s="76" t="s">
        <v>13</v>
      </c>
      <c r="F180" s="77" t="s">
        <v>293</v>
      </c>
      <c r="G180" s="77">
        <v>4</v>
      </c>
      <c r="H180" s="78">
        <v>112000</v>
      </c>
      <c r="I180" s="79">
        <v>44044</v>
      </c>
      <c r="J180" s="79">
        <v>44044</v>
      </c>
      <c r="K180" s="77" t="s">
        <v>19</v>
      </c>
      <c r="L180" s="77" t="s">
        <v>370</v>
      </c>
    </row>
    <row r="181" spans="1:12" ht="27.75" customHeight="1">
      <c r="A181" s="73">
        <v>163</v>
      </c>
      <c r="B181" s="29" t="s">
        <v>156</v>
      </c>
      <c r="C181" s="29" t="s">
        <v>157</v>
      </c>
      <c r="D181" s="27" t="s">
        <v>449</v>
      </c>
      <c r="E181" s="28" t="s">
        <v>13</v>
      </c>
      <c r="F181" s="27" t="s">
        <v>293</v>
      </c>
      <c r="G181" s="27">
        <v>20</v>
      </c>
      <c r="H181" s="30">
        <v>250876</v>
      </c>
      <c r="I181" s="31">
        <v>44044</v>
      </c>
      <c r="J181" s="31">
        <v>44075</v>
      </c>
      <c r="K181" s="81" t="s">
        <v>19</v>
      </c>
      <c r="L181" s="27" t="s">
        <v>370</v>
      </c>
    </row>
    <row r="182" spans="1:12" ht="24" customHeight="1">
      <c r="A182" s="73">
        <v>164</v>
      </c>
      <c r="B182" s="27">
        <v>62</v>
      </c>
      <c r="C182" s="27" t="s">
        <v>189</v>
      </c>
      <c r="D182" s="27" t="s">
        <v>450</v>
      </c>
      <c r="E182" s="28" t="s">
        <v>13</v>
      </c>
      <c r="F182" s="27" t="s">
        <v>293</v>
      </c>
      <c r="G182" s="27">
        <v>1</v>
      </c>
      <c r="H182" s="30">
        <v>122841</v>
      </c>
      <c r="I182" s="31">
        <v>44044</v>
      </c>
      <c r="J182" s="31">
        <v>44044</v>
      </c>
      <c r="K182" s="81" t="s">
        <v>19</v>
      </c>
      <c r="L182" s="27" t="s">
        <v>370</v>
      </c>
    </row>
    <row r="183" spans="1:12" ht="28.5" customHeight="1">
      <c r="A183" s="73">
        <v>165</v>
      </c>
      <c r="B183" s="57">
        <v>22</v>
      </c>
      <c r="C183" s="57" t="s">
        <v>55</v>
      </c>
      <c r="D183" s="57" t="s">
        <v>454</v>
      </c>
      <c r="E183" s="59" t="s">
        <v>13</v>
      </c>
      <c r="F183" s="57" t="s">
        <v>453</v>
      </c>
      <c r="G183" s="57">
        <v>4</v>
      </c>
      <c r="H183" s="61">
        <v>109200</v>
      </c>
      <c r="I183" s="60">
        <v>44044</v>
      </c>
      <c r="J183" s="62" t="s">
        <v>379</v>
      </c>
      <c r="K183" s="81" t="s">
        <v>19</v>
      </c>
      <c r="L183" s="57" t="s">
        <v>370</v>
      </c>
    </row>
    <row r="184" spans="1:12" ht="24" customHeight="1">
      <c r="A184" s="73">
        <v>166</v>
      </c>
      <c r="B184" s="57">
        <v>23</v>
      </c>
      <c r="C184" s="57" t="s">
        <v>451</v>
      </c>
      <c r="D184" s="27" t="s">
        <v>452</v>
      </c>
      <c r="E184" s="59" t="s">
        <v>13</v>
      </c>
      <c r="F184" s="27" t="s">
        <v>293</v>
      </c>
      <c r="G184" s="27">
        <v>4</v>
      </c>
      <c r="H184" s="30">
        <v>138000</v>
      </c>
      <c r="I184" s="60">
        <v>44044</v>
      </c>
      <c r="J184" s="62" t="s">
        <v>379</v>
      </c>
      <c r="K184" s="81" t="s">
        <v>19</v>
      </c>
      <c r="L184" s="57" t="s">
        <v>370</v>
      </c>
    </row>
    <row r="185" spans="1:12" ht="22.5" customHeight="1">
      <c r="A185" s="73">
        <v>167</v>
      </c>
      <c r="B185" s="27" t="s">
        <v>444</v>
      </c>
      <c r="C185" s="27" t="s">
        <v>116</v>
      </c>
      <c r="D185" s="27" t="s">
        <v>319</v>
      </c>
      <c r="E185" s="28" t="s">
        <v>13</v>
      </c>
      <c r="F185" s="27" t="s">
        <v>241</v>
      </c>
      <c r="G185" s="27">
        <v>16500</v>
      </c>
      <c r="H185" s="30">
        <v>882750</v>
      </c>
      <c r="I185" s="31">
        <v>44044</v>
      </c>
      <c r="J185" s="31">
        <v>44166</v>
      </c>
      <c r="K185" s="81" t="s">
        <v>19</v>
      </c>
      <c r="L185" s="27" t="s">
        <v>370</v>
      </c>
    </row>
    <row r="186" spans="1:12" ht="29.25" customHeight="1">
      <c r="A186" s="73">
        <v>168</v>
      </c>
      <c r="B186" s="27" t="s">
        <v>444</v>
      </c>
      <c r="C186" s="27" t="s">
        <v>116</v>
      </c>
      <c r="D186" s="27" t="s">
        <v>319</v>
      </c>
      <c r="E186" s="28" t="s">
        <v>13</v>
      </c>
      <c r="F186" s="27" t="s">
        <v>241</v>
      </c>
      <c r="G186" s="27">
        <v>102000</v>
      </c>
      <c r="H186" s="30">
        <v>5681400</v>
      </c>
      <c r="I186" s="31">
        <v>44044</v>
      </c>
      <c r="J186" s="31">
        <v>44166</v>
      </c>
      <c r="K186" s="27" t="s">
        <v>443</v>
      </c>
      <c r="L186" s="27" t="s">
        <v>330</v>
      </c>
    </row>
    <row r="187" spans="1:12" ht="114.75" customHeight="1">
      <c r="A187" s="73">
        <v>169</v>
      </c>
      <c r="B187" s="27" t="s">
        <v>46</v>
      </c>
      <c r="C187" s="27" t="s">
        <v>47</v>
      </c>
      <c r="D187" s="27" t="s">
        <v>72</v>
      </c>
      <c r="E187" s="28" t="s">
        <v>13</v>
      </c>
      <c r="F187" s="27" t="s">
        <v>236</v>
      </c>
      <c r="G187" s="27">
        <v>78568</v>
      </c>
      <c r="H187" s="30">
        <v>27668506.88</v>
      </c>
      <c r="I187" s="31">
        <v>44044</v>
      </c>
      <c r="J187" s="31">
        <v>44166</v>
      </c>
      <c r="K187" s="81" t="s">
        <v>19</v>
      </c>
      <c r="L187" s="27" t="s">
        <v>370</v>
      </c>
    </row>
    <row r="188" spans="1:14" ht="52.5" customHeight="1">
      <c r="A188" s="27">
        <v>170</v>
      </c>
      <c r="B188" s="27" t="s">
        <v>42</v>
      </c>
      <c r="C188" s="27" t="s">
        <v>43</v>
      </c>
      <c r="D188" s="27" t="s">
        <v>44</v>
      </c>
      <c r="E188" s="27" t="s">
        <v>13</v>
      </c>
      <c r="F188" s="27" t="s">
        <v>35</v>
      </c>
      <c r="G188" s="27" t="s">
        <v>39</v>
      </c>
      <c r="H188" s="27">
        <v>513552.31</v>
      </c>
      <c r="I188" s="27" t="s">
        <v>261</v>
      </c>
      <c r="J188" s="27" t="s">
        <v>262</v>
      </c>
      <c r="K188" s="81" t="s">
        <v>19</v>
      </c>
      <c r="L188" s="27" t="s">
        <v>370</v>
      </c>
      <c r="M188" s="27"/>
      <c r="N188" s="27"/>
    </row>
    <row r="189" spans="1:14" ht="28.5" customHeight="1">
      <c r="A189" s="27">
        <v>171</v>
      </c>
      <c r="B189" s="27" t="s">
        <v>295</v>
      </c>
      <c r="C189" s="35" t="s">
        <v>296</v>
      </c>
      <c r="D189" s="35" t="s">
        <v>455</v>
      </c>
      <c r="E189" s="35" t="s">
        <v>292</v>
      </c>
      <c r="F189" s="35" t="s">
        <v>35</v>
      </c>
      <c r="G189" s="35">
        <v>1</v>
      </c>
      <c r="H189" s="36">
        <f>(1800*10*30)+(2700*10*30)</f>
        <v>1350000</v>
      </c>
      <c r="I189" s="31">
        <v>44044</v>
      </c>
      <c r="J189" s="31">
        <v>44166</v>
      </c>
      <c r="K189" s="27" t="s">
        <v>19</v>
      </c>
      <c r="L189" s="27" t="s">
        <v>370</v>
      </c>
      <c r="M189" s="116"/>
      <c r="N189" s="116"/>
    </row>
    <row r="190" spans="1:14" ht="42" customHeight="1">
      <c r="A190" s="27">
        <v>172</v>
      </c>
      <c r="B190" s="27" t="s">
        <v>444</v>
      </c>
      <c r="C190" s="27" t="s">
        <v>116</v>
      </c>
      <c r="D190" s="27" t="s">
        <v>319</v>
      </c>
      <c r="E190" s="28" t="s">
        <v>13</v>
      </c>
      <c r="F190" s="27" t="s">
        <v>241</v>
      </c>
      <c r="G190" s="27">
        <v>17000</v>
      </c>
      <c r="H190" s="30">
        <v>853400</v>
      </c>
      <c r="I190" s="31">
        <v>44075</v>
      </c>
      <c r="J190" s="31">
        <v>44166</v>
      </c>
      <c r="K190" s="81" t="s">
        <v>19</v>
      </c>
      <c r="L190" s="27" t="s">
        <v>370</v>
      </c>
      <c r="M190" s="116"/>
      <c r="N190" s="116"/>
    </row>
    <row r="191" spans="1:11" ht="47.25" customHeight="1">
      <c r="A191" s="117" t="s">
        <v>350</v>
      </c>
      <c r="B191" s="117"/>
      <c r="C191" s="117"/>
      <c r="D191" s="7"/>
      <c r="E191" s="45" t="s">
        <v>351</v>
      </c>
      <c r="F191" s="45"/>
      <c r="G191" s="45"/>
      <c r="H191" s="46"/>
      <c r="I191" s="45"/>
      <c r="J191" s="45"/>
      <c r="K191" s="9">
        <v>44071</v>
      </c>
    </row>
    <row r="192" spans="1:3" ht="47.25" customHeight="1">
      <c r="A192" s="10"/>
      <c r="B192" s="10"/>
      <c r="C192" s="10"/>
    </row>
  </sheetData>
  <sheetProtection/>
  <mergeCells count="28">
    <mergeCell ref="A191:C191"/>
    <mergeCell ref="F12:F13"/>
    <mergeCell ref="D11:J11"/>
    <mergeCell ref="A11:A13"/>
    <mergeCell ref="C11:C13"/>
    <mergeCell ref="E9:L9"/>
    <mergeCell ref="B11:B13"/>
    <mergeCell ref="I12:J12"/>
    <mergeCell ref="A1:L1"/>
    <mergeCell ref="K11:K13"/>
    <mergeCell ref="L11:L12"/>
    <mergeCell ref="A6:D6"/>
    <mergeCell ref="E6:L6"/>
    <mergeCell ref="A3:D3"/>
    <mergeCell ref="E3:L3"/>
    <mergeCell ref="E4:L4"/>
    <mergeCell ref="A5:D5"/>
    <mergeCell ref="E7:L7"/>
    <mergeCell ref="A8:D8"/>
    <mergeCell ref="A4:D4"/>
    <mergeCell ref="E5:L5"/>
    <mergeCell ref="A7:D7"/>
    <mergeCell ref="G12:G13"/>
    <mergeCell ref="E8:L8"/>
    <mergeCell ref="D12:D13"/>
    <mergeCell ref="E12:E13"/>
    <mergeCell ref="H12:H13"/>
    <mergeCell ref="A9:D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9" r:id="rId1"/>
  <rowBreaks count="1" manualBreakCount="1">
    <brk id="10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8:B8"/>
  <sheetViews>
    <sheetView zoomScalePageLayoutView="0" workbookViewId="0" topLeftCell="A1">
      <selection activeCell="B8" sqref="B8"/>
    </sheetView>
  </sheetViews>
  <sheetFormatPr defaultColWidth="9.140625" defaultRowHeight="12.75"/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="4" customFormat="1" ht="12.75"/>
    <row r="8" s="5" customFormat="1" ht="12.75">
      <c r="B8" s="5" t="s">
        <v>34</v>
      </c>
    </row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Кичигина Светлана</cp:lastModifiedBy>
  <cp:lastPrinted>2020-08-31T08:24:19Z</cp:lastPrinted>
  <dcterms:created xsi:type="dcterms:W3CDTF">2016-01-11T12:20:53Z</dcterms:created>
  <dcterms:modified xsi:type="dcterms:W3CDTF">2020-08-31T08:38:00Z</dcterms:modified>
  <cp:category/>
  <cp:version/>
  <cp:contentType/>
  <cp:contentStatus/>
</cp:coreProperties>
</file>